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E3D524D1-8FC3-4280-864E-05FB8925C14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Grand Total Summary Schedule 4" sheetId="3" r:id="rId1"/>
    <sheet name="Schedule 1" sheetId="5" r:id="rId2"/>
    <sheet name="Schedule 2" sheetId="6" r:id="rId3"/>
    <sheet name="Schedule 3" sheetId="2" r:id="rId4"/>
  </sheets>
  <definedNames>
    <definedName name="_xlnm.Print_Area" localSheetId="1">'Schedule 1'!$A$2:$I$35</definedName>
    <definedName name="_xlnm.Print_Area" localSheetId="2">'Schedule 2'!$A$1:$I$24</definedName>
    <definedName name="_xlnm.Print_Area" localSheetId="3">'Schedule 3'!$B$2:$I$25</definedName>
    <definedName name="_xlnm.Print_Titles" localSheetId="3">'Schedule 3'!$2:$11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6" l="1"/>
  <c r="F16" i="6"/>
  <c r="I15" i="6"/>
  <c r="F15" i="6"/>
  <c r="F14" i="6"/>
  <c r="I14" i="6" s="1"/>
  <c r="F15" i="5"/>
  <c r="I15" i="5" s="1"/>
  <c r="F14" i="5"/>
  <c r="I14" i="5" s="1"/>
  <c r="F13" i="5"/>
  <c r="I13" i="5" s="1"/>
  <c r="F12" i="5"/>
  <c r="I12" i="5" s="1"/>
  <c r="F11" i="5"/>
  <c r="I11" i="5" s="1"/>
  <c r="F10" i="5"/>
  <c r="I10" i="5" s="1"/>
  <c r="F8" i="5"/>
  <c r="I8" i="5" s="1"/>
  <c r="F26" i="5"/>
  <c r="I26" i="5" s="1"/>
  <c r="F27" i="5"/>
  <c r="I27" i="5" s="1"/>
  <c r="F28" i="5"/>
  <c r="I28" i="5" s="1"/>
  <c r="F16" i="5" l="1"/>
  <c r="I16" i="5" s="1"/>
  <c r="E18" i="2"/>
  <c r="F12" i="6" l="1"/>
  <c r="I12" i="6" s="1"/>
  <c r="F11" i="6"/>
  <c r="I11" i="6" s="1"/>
  <c r="F10" i="6"/>
  <c r="I10" i="6" s="1"/>
  <c r="I17" i="6" s="1"/>
  <c r="F25" i="5"/>
  <c r="I25" i="5" s="1"/>
  <c r="F24" i="5"/>
  <c r="I24" i="5" s="1"/>
  <c r="F23" i="5"/>
  <c r="I23" i="5" s="1"/>
  <c r="F22" i="5"/>
  <c r="I22" i="5" s="1"/>
  <c r="F21" i="5"/>
  <c r="I21" i="5" s="1"/>
  <c r="F20" i="5"/>
  <c r="I20" i="5" s="1"/>
  <c r="F19" i="5"/>
  <c r="I19" i="5" s="1"/>
  <c r="F18" i="5"/>
  <c r="I18" i="5" s="1"/>
  <c r="I29" i="5" l="1"/>
  <c r="I30" i="5" s="1"/>
  <c r="C5" i="3" s="1"/>
  <c r="I18" i="6"/>
  <c r="C6" i="3" s="1"/>
  <c r="H17" i="2" l="1"/>
  <c r="G17" i="2"/>
  <c r="H16" i="2"/>
  <c r="G16" i="2"/>
  <c r="H15" i="2"/>
  <c r="G15" i="2"/>
  <c r="H14" i="2"/>
  <c r="G14" i="2"/>
  <c r="H13" i="2"/>
  <c r="G13" i="2"/>
  <c r="G18" i="2" l="1"/>
  <c r="I16" i="2"/>
  <c r="I13" i="2"/>
  <c r="I17" i="2"/>
  <c r="I14" i="2"/>
  <c r="I15" i="2"/>
  <c r="I18" i="2" l="1"/>
  <c r="C7" i="3" s="1"/>
  <c r="C8" i="3" s="1"/>
</calcChain>
</file>

<file path=xl/sharedStrings.xml><?xml version="1.0" encoding="utf-8"?>
<sst xmlns="http://schemas.openxmlformats.org/spreadsheetml/2006/main" count="100" uniqueCount="87">
  <si>
    <t>Sub Total - A</t>
  </si>
  <si>
    <t>Sl. No.</t>
  </si>
  <si>
    <t>Description of Item</t>
  </si>
  <si>
    <t>Total value of Applicable GST (in figures)</t>
  </si>
  <si>
    <t>Total Price including GST</t>
  </si>
  <si>
    <t>O &amp; M Charges on YoY basis must be in equal or in ascending order only.</t>
  </si>
  <si>
    <t>Quantity (Ls)</t>
  </si>
  <si>
    <t>PRICES (INR)</t>
  </si>
  <si>
    <t>Year</t>
  </si>
  <si>
    <t>Yearly O&amp;M Price (Excluding GST)</t>
  </si>
  <si>
    <t>Yearly O&amp;M Price including GST</t>
  </si>
  <si>
    <t>Present Value Factor (PVF)</t>
  </si>
  <si>
    <t>NPV of O&amp;M Price</t>
  </si>
  <si>
    <t>6=4+5</t>
  </si>
  <si>
    <t>7 = 6* PVF</t>
  </si>
  <si>
    <t>Bidders are required to mention the GST amount ( Column I) on the actual O&amp;M cost of the yearly basis &amp; not on the NPV of O&amp;M cost.</t>
  </si>
  <si>
    <t>Total Price of Schedule No 3/SOR 3</t>
  </si>
  <si>
    <t>Item</t>
  </si>
  <si>
    <t>Description</t>
  </si>
  <si>
    <t>Qty (Ls)</t>
  </si>
  <si>
    <t>A - SUPPLY</t>
  </si>
  <si>
    <t>General instructions to fill the Price Schedules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</si>
  <si>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</si>
  <si>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>Unit EX Works (EXW) Price</t>
  </si>
  <si>
    <t>Total EX Works (EXW) Price</t>
  </si>
  <si>
    <t>Goods &amp; Service Tax (GST) in absolute figures</t>
  </si>
  <si>
    <t>% (Percentage) of Goods &amp; Service Tax (GST) considered</t>
  </si>
  <si>
    <t>Total Ex Works (EXW) Price with GST</t>
  </si>
  <si>
    <t>5=3*4</t>
  </si>
  <si>
    <t>8=5+6</t>
  </si>
  <si>
    <t xml:space="preserve">Grand Total A (Supply from Employer's Country) </t>
  </si>
  <si>
    <t>Price</t>
  </si>
  <si>
    <t>Unit Charges (INR)</t>
  </si>
  <si>
    <t>Total Charges (INR)</t>
  </si>
  <si>
    <t>8 = 5+6</t>
  </si>
  <si>
    <t>A - INSTALLATION &amp; OTHER SERVICES</t>
  </si>
  <si>
    <t>Grand Total  A (Freight, Design, Civil &amp; Installation and Other Services)</t>
  </si>
  <si>
    <t>General instructiosn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</si>
  <si>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</si>
  <si>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</si>
  <si>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 xml:space="preserve">300 MW (AC) BOS tender at Ramagiri </t>
  </si>
  <si>
    <t xml:space="preserve">NPV OF O&amp;M FOR 5 YEARS (1+2+3+4+5) - For 300 MW (AC) BOS tender at Ramagiri </t>
  </si>
  <si>
    <t xml:space="preserve">OPERATION &amp; MAINTENANCE - 300 MW (AC) BOS tender at Ramagiri </t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</si>
  <si>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FIRST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</si>
  <si>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SECOND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</si>
  <si>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THIRD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</si>
  <si>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FOURTH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</si>
  <si>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FIFTH YEAR</t>
    </r>
  </si>
  <si>
    <t>Schedule No. 1.  Plant and Mandatory Spare Parts Supplied from Within the Employer’s Country</t>
  </si>
  <si>
    <t>Schedule No. 2.  Freight, Design, Civil &amp; Installation and Other Services</t>
  </si>
  <si>
    <t>Schedule No. 3. Operation &amp; Maintenance</t>
  </si>
  <si>
    <t>SCHEDULE NO 4 /SCHEDULE OF RATES [SOR-4] - GRAND TOTAL SUMMARY</t>
  </si>
  <si>
    <t>Total Price of Schedule No 1/SOR 1</t>
  </si>
  <si>
    <t>Total Price of Schedule No 2/SOR 2</t>
  </si>
  <si>
    <t>Evaluated Bid Value (SOR 1+SOR 2+SOR 3)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</si>
  <si>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</si>
  <si>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The payment of GST/Taxation by the Employer shall only be at the CEILING of GST/Taxation as mentioned by the Bidder in the Schedule No 2 at the time of bidding. Bidders are required to quote the applicable GST/Taxation with due diligence &amp; appropriate financial prudence, as afterwards bidders will not be able to change or claim the GST charges already quoted during the bid.</t>
  </si>
  <si>
    <t>Solar Plant</t>
  </si>
  <si>
    <t>Solar Park</t>
  </si>
  <si>
    <t>Module Mounting Structure</t>
  </si>
  <si>
    <t>Inverter Transformer</t>
  </si>
  <si>
    <t>SCADA</t>
  </si>
  <si>
    <t>Control and Relay Panel, Metering and Communication System</t>
  </si>
  <si>
    <t>Mandatory Spares (Solar Plant)</t>
  </si>
  <si>
    <t>Mandatory Spares (Solar Park)</t>
  </si>
  <si>
    <t>Freight &amp; Insurance including Loading, Unloading, Storage, Handling at Site for Solar Plant Equipment and Materials</t>
  </si>
  <si>
    <t>Design, Engineering,  Installation, Erection, Testing and Commissioning including Performance Testing in respect of all the Solar Plant Equipment Supplied and any other Services Specified in the Tender Documents</t>
  </si>
  <si>
    <t>Civil and allied works including construction of trenches, Module Mounting Structure, foundations of all the Solar Plant Equipment Supplied</t>
  </si>
  <si>
    <t>Freight &amp; Insurance including Loading, Unloading, Storage, Handling at Site for Solar Park Equipment and Materials</t>
  </si>
  <si>
    <t>Design, Engineering,  Installation, Erection, Testing and Commissioning including Performance Testing in respect of all the Solar Park Equipment Supplied and any other Services Specified in the Tender Documents</t>
  </si>
  <si>
    <t>Civil and allied works including Main Control Room, Road, Drain, Fencing, Water Supply System, Construction of Trenches, Foundations of all the Solar Park Equipment Supplied</t>
  </si>
  <si>
    <t>Quantity and price shall be quoted in all the line items, it shall not be zero.</t>
  </si>
  <si>
    <t>220/33 kV Power Transformer</t>
  </si>
  <si>
    <t>220 kV Switchgear</t>
  </si>
  <si>
    <t>220 kV Transmission Line</t>
  </si>
  <si>
    <t>33 kV Switchgear</t>
  </si>
  <si>
    <t>Conductors and Cables</t>
  </si>
  <si>
    <t>220 kV bay at CTU Substation</t>
  </si>
  <si>
    <t>String Combiner Box</t>
  </si>
  <si>
    <t>33 kV Switchgear (other than Pooling Substation)</t>
  </si>
  <si>
    <t>Auxiliary power supply system, Lighting, Lightning, Earthing, Fire Fighting System &amp; Weather Monitoring Station</t>
  </si>
  <si>
    <t>Balance of System including all Equipment, Materials, Spares, Accessories, etc. excluding in above Solar Park supply and any other Supplies specified in the Tender Documents</t>
  </si>
  <si>
    <t>Balance of System including all Equipment, Materials, Spares, Accessories, etc. excluding in above Solar Plant supply and any other Supplies specified in the Tender Documents</t>
  </si>
  <si>
    <t>Power Conditioning Unit (Central / String Inverter)</t>
  </si>
  <si>
    <t>Cables (All DC, LT &amp; HT Power, Control &amp; Communication)</t>
  </si>
  <si>
    <t>Auxiliary power supply system, Lighting, Lightning, Earthing &amp; Fire Fighting System</t>
  </si>
  <si>
    <t xml:space="preserve">In case the bidder don't want to mention any quantity/price in any particular line item, then he has to mandatorily put zero (0) against that particular line item.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</si>
</sst>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[$INR]\ #,##0.00;[Red][$INR]\ 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theme="1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.5"/>
      <color rgb="FFFF0000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/>
    <xf numFmtId="4" fontId="12" fillId="0" borderId="10" xfId="0" applyNumberFormat="1" applyFont="1" applyBorder="1" applyAlignment="1">
      <alignment horizontal="center"/>
    </xf>
    <xf numFmtId="0" fontId="13" fillId="6" borderId="1" xfId="0" applyFont="1" applyFill="1" applyBorder="1"/>
    <xf numFmtId="4" fontId="13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0" fontId="20" fillId="4" borderId="1" xfId="0" applyFont="1" applyFill="1" applyBorder="1"/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0752-B0B4-4A07-AEED-35C7B631A02F}">
  <dimension ref="B2:C9"/>
  <sheetViews>
    <sheetView showGridLines="0" zoomScale="90" zoomScaleNormal="90" workbookViewId="0">
      <selection activeCell="B3" sqref="B3:C3"/>
    </sheetView>
  </sheetViews>
  <sheetFormatPr defaultColWidth="8.81640625" defaultRowHeight="14.5" x14ac:dyDescent="0.35"/>
  <cols>
    <col min="2" max="2" width="120.6328125" customWidth="1"/>
    <col min="3" max="3" width="54.453125" style="5" customWidth="1"/>
    <col min="5" max="5" width="15.453125" customWidth="1"/>
  </cols>
  <sheetData>
    <row r="2" spans="2:3" ht="15" thickBot="1" x14ac:dyDescent="0.4"/>
    <row r="3" spans="2:3" ht="22.5" customHeight="1" thickTop="1" thickBot="1" x14ac:dyDescent="0.4">
      <c r="B3" s="60" t="s">
        <v>51</v>
      </c>
      <c r="C3" s="61"/>
    </row>
    <row r="4" spans="2:3" ht="22.5" customHeight="1" thickTop="1" thickBot="1" x14ac:dyDescent="0.4">
      <c r="B4" s="22"/>
      <c r="C4" s="23"/>
    </row>
    <row r="5" spans="2:3" ht="24.5" thickTop="1" thickBot="1" x14ac:dyDescent="0.6">
      <c r="B5" s="24" t="s">
        <v>52</v>
      </c>
      <c r="C5" s="25">
        <f>'Schedule 1'!I30</f>
        <v>0</v>
      </c>
    </row>
    <row r="6" spans="2:3" ht="24.5" thickTop="1" thickBot="1" x14ac:dyDescent="0.6">
      <c r="B6" s="24" t="s">
        <v>53</v>
      </c>
      <c r="C6" s="25">
        <f>'Schedule 2'!I18</f>
        <v>0</v>
      </c>
    </row>
    <row r="7" spans="2:3" ht="24.5" thickTop="1" thickBot="1" x14ac:dyDescent="0.6">
      <c r="B7" s="24" t="s">
        <v>16</v>
      </c>
      <c r="C7" s="25">
        <f>'Schedule 3'!I18</f>
        <v>0</v>
      </c>
    </row>
    <row r="8" spans="2:3" ht="27" thickTop="1" thickBot="1" x14ac:dyDescent="0.65">
      <c r="B8" s="26" t="s">
        <v>54</v>
      </c>
      <c r="C8" s="27">
        <f>SUM(C5:C7)</f>
        <v>0</v>
      </c>
    </row>
    <row r="9" spans="2:3" ht="39.75" customHeight="1" thickTop="1" x14ac:dyDescent="0.35">
      <c r="B9" s="62"/>
      <c r="C9" s="62"/>
    </row>
  </sheetData>
  <mergeCells count="2">
    <mergeCell ref="B3:C3"/>
    <mergeCell ref="B9:C9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D601-E916-402B-8728-52294920DB5C}">
  <dimension ref="B1:I36"/>
  <sheetViews>
    <sheetView showGridLines="0" topLeftCell="A16" zoomScale="96" zoomScaleNormal="70" zoomScaleSheetLayoutView="70" workbookViewId="0">
      <selection activeCell="B31" sqref="B31:I31"/>
    </sheetView>
  </sheetViews>
  <sheetFormatPr defaultColWidth="9.1796875" defaultRowHeight="14.5" x14ac:dyDescent="0.35"/>
  <cols>
    <col min="1" max="1" width="4.6328125" style="3" customWidth="1"/>
    <col min="2" max="2" width="8.81640625" style="3" customWidth="1"/>
    <col min="3" max="3" width="58.1796875" style="3" customWidth="1"/>
    <col min="4" max="4" width="10.453125" style="3" customWidth="1"/>
    <col min="5" max="5" width="23.453125" style="4" customWidth="1"/>
    <col min="6" max="6" width="26" style="4" customWidth="1"/>
    <col min="7" max="7" width="33.453125" style="4" customWidth="1"/>
    <col min="8" max="8" width="36.36328125" style="4" customWidth="1"/>
    <col min="9" max="9" width="50.81640625" style="4" customWidth="1"/>
    <col min="10" max="16384" width="9.1796875" style="3"/>
  </cols>
  <sheetData>
    <row r="1" spans="2:9" ht="15" thickBot="1" x14ac:dyDescent="0.4"/>
    <row r="2" spans="2:9" ht="21" thickTop="1" thickBot="1" x14ac:dyDescent="0.4">
      <c r="B2" s="69" t="s">
        <v>48</v>
      </c>
      <c r="C2" s="69"/>
      <c r="D2" s="69"/>
      <c r="E2" s="69"/>
      <c r="F2" s="69"/>
      <c r="G2" s="69"/>
      <c r="H2" s="69"/>
      <c r="I2" s="69"/>
    </row>
    <row r="3" spans="2:9" ht="21" thickTop="1" thickBot="1" x14ac:dyDescent="0.4">
      <c r="B3" s="70" t="s">
        <v>40</v>
      </c>
      <c r="C3" s="70"/>
      <c r="D3" s="70"/>
      <c r="E3" s="70"/>
      <c r="F3" s="70"/>
      <c r="G3" s="70"/>
      <c r="H3" s="70"/>
      <c r="I3" s="70"/>
    </row>
    <row r="4" spans="2:9" ht="29" thickTop="1" thickBot="1" x14ac:dyDescent="0.4">
      <c r="B4" s="20" t="s">
        <v>17</v>
      </c>
      <c r="C4" s="20" t="s">
        <v>18</v>
      </c>
      <c r="D4" s="20" t="s">
        <v>19</v>
      </c>
      <c r="E4" s="20" t="s">
        <v>23</v>
      </c>
      <c r="F4" s="20" t="s">
        <v>24</v>
      </c>
      <c r="G4" s="20" t="s">
        <v>25</v>
      </c>
      <c r="H4" s="20" t="s">
        <v>26</v>
      </c>
      <c r="I4" s="20" t="s">
        <v>27</v>
      </c>
    </row>
    <row r="5" spans="2:9" ht="15.5" thickTop="1" thickBot="1" x14ac:dyDescent="0.4">
      <c r="B5" s="17">
        <v>1</v>
      </c>
      <c r="C5" s="17">
        <v>2</v>
      </c>
      <c r="D5" s="17">
        <v>3</v>
      </c>
      <c r="E5" s="17">
        <v>4</v>
      </c>
      <c r="F5" s="17" t="s">
        <v>28</v>
      </c>
      <c r="G5" s="17">
        <v>6</v>
      </c>
      <c r="H5" s="17">
        <v>7</v>
      </c>
      <c r="I5" s="17" t="s">
        <v>29</v>
      </c>
    </row>
    <row r="6" spans="2:9" ht="16.5" thickTop="1" thickBot="1" x14ac:dyDescent="0.4">
      <c r="B6" s="71" t="s">
        <v>20</v>
      </c>
      <c r="C6" s="72"/>
      <c r="D6" s="72"/>
      <c r="E6" s="72"/>
      <c r="F6" s="72"/>
      <c r="G6" s="72"/>
      <c r="H6" s="72"/>
      <c r="I6" s="73"/>
    </row>
    <row r="7" spans="2:9" ht="16.5" thickTop="1" thickBot="1" x14ac:dyDescent="0.4">
      <c r="B7" s="55">
        <v>1</v>
      </c>
      <c r="C7" s="56" t="s">
        <v>57</v>
      </c>
      <c r="D7" s="57"/>
      <c r="E7" s="57"/>
      <c r="F7" s="57"/>
      <c r="G7" s="57"/>
      <c r="H7" s="57"/>
      <c r="I7" s="58"/>
    </row>
    <row r="8" spans="2:9" ht="15.5" thickTop="1" thickBot="1" x14ac:dyDescent="0.4">
      <c r="B8" s="7">
        <v>1.1000000000000001</v>
      </c>
      <c r="C8" s="8" t="s">
        <v>78</v>
      </c>
      <c r="D8" s="17">
        <v>1</v>
      </c>
      <c r="E8" s="9"/>
      <c r="F8" s="9">
        <f t="shared" ref="F8:F15" si="0">E8*D8</f>
        <v>0</v>
      </c>
      <c r="G8" s="9"/>
      <c r="H8" s="9"/>
      <c r="I8" s="18">
        <f t="shared" ref="I8:I15" si="1">G8+F8</f>
        <v>0</v>
      </c>
    </row>
    <row r="9" spans="2:9" ht="15.5" thickTop="1" thickBot="1" x14ac:dyDescent="0.4">
      <c r="B9" s="7">
        <v>1.2</v>
      </c>
      <c r="C9" s="8" t="s">
        <v>83</v>
      </c>
      <c r="D9" s="17"/>
      <c r="E9" s="9"/>
      <c r="F9" s="9"/>
      <c r="G9" s="9"/>
      <c r="H9" s="9"/>
      <c r="I9" s="18"/>
    </row>
    <row r="10" spans="2:9" ht="15.5" thickTop="1" thickBot="1" x14ac:dyDescent="0.4">
      <c r="B10" s="7">
        <v>1.3</v>
      </c>
      <c r="C10" s="8" t="s">
        <v>60</v>
      </c>
      <c r="D10" s="17">
        <v>1</v>
      </c>
      <c r="E10" s="9"/>
      <c r="F10" s="9">
        <f t="shared" si="0"/>
        <v>0</v>
      </c>
      <c r="G10" s="9"/>
      <c r="H10" s="9"/>
      <c r="I10" s="18">
        <f t="shared" si="1"/>
        <v>0</v>
      </c>
    </row>
    <row r="11" spans="2:9" ht="15.5" thickTop="1" thickBot="1" x14ac:dyDescent="0.4">
      <c r="B11" s="7">
        <v>1.4</v>
      </c>
      <c r="C11" s="8" t="s">
        <v>79</v>
      </c>
      <c r="D11" s="17">
        <v>1</v>
      </c>
      <c r="E11" s="9"/>
      <c r="F11" s="9">
        <f t="shared" si="0"/>
        <v>0</v>
      </c>
      <c r="G11" s="9"/>
      <c r="H11" s="9"/>
      <c r="I11" s="18">
        <f t="shared" si="1"/>
        <v>0</v>
      </c>
    </row>
    <row r="12" spans="2:9" ht="15.5" thickTop="1" thickBot="1" x14ac:dyDescent="0.4">
      <c r="B12" s="7">
        <v>1.5</v>
      </c>
      <c r="C12" s="8" t="s">
        <v>59</v>
      </c>
      <c r="D12" s="17">
        <v>1</v>
      </c>
      <c r="E12" s="9"/>
      <c r="F12" s="9">
        <f t="shared" si="0"/>
        <v>0</v>
      </c>
      <c r="G12" s="9"/>
      <c r="H12" s="9"/>
      <c r="I12" s="18">
        <f t="shared" si="1"/>
        <v>0</v>
      </c>
    </row>
    <row r="13" spans="2:9" ht="15.5" thickTop="1" thickBot="1" x14ac:dyDescent="0.4">
      <c r="B13" s="7">
        <v>1.6</v>
      </c>
      <c r="C13" s="8" t="s">
        <v>84</v>
      </c>
      <c r="D13" s="17">
        <v>1</v>
      </c>
      <c r="E13" s="9"/>
      <c r="F13" s="9">
        <f t="shared" si="0"/>
        <v>0</v>
      </c>
      <c r="G13" s="9"/>
      <c r="H13" s="9"/>
      <c r="I13" s="18">
        <f t="shared" si="1"/>
        <v>0</v>
      </c>
    </row>
    <row r="14" spans="2:9" ht="30" customHeight="1" thickTop="1" thickBot="1" x14ac:dyDescent="0.4">
      <c r="B14" s="7">
        <v>1.7</v>
      </c>
      <c r="C14" s="8" t="s">
        <v>80</v>
      </c>
      <c r="D14" s="17">
        <v>1</v>
      </c>
      <c r="E14" s="9"/>
      <c r="F14" s="9">
        <f t="shared" si="0"/>
        <v>0</v>
      </c>
      <c r="G14" s="9"/>
      <c r="H14" s="9"/>
      <c r="I14" s="18">
        <f t="shared" si="1"/>
        <v>0</v>
      </c>
    </row>
    <row r="15" spans="2:9" ht="15.5" thickTop="1" thickBot="1" x14ac:dyDescent="0.4">
      <c r="B15" s="7">
        <v>1.8</v>
      </c>
      <c r="C15" s="8" t="s">
        <v>63</v>
      </c>
      <c r="D15" s="17">
        <v>1</v>
      </c>
      <c r="E15" s="9"/>
      <c r="F15" s="9">
        <f t="shared" si="0"/>
        <v>0</v>
      </c>
      <c r="G15" s="9"/>
      <c r="H15" s="9"/>
      <c r="I15" s="18">
        <f t="shared" si="1"/>
        <v>0</v>
      </c>
    </row>
    <row r="16" spans="2:9" ht="44.5" thickTop="1" thickBot="1" x14ac:dyDescent="0.4">
      <c r="B16" s="7">
        <v>1.9</v>
      </c>
      <c r="C16" s="8" t="s">
        <v>82</v>
      </c>
      <c r="D16" s="17">
        <v>1</v>
      </c>
      <c r="E16" s="9"/>
      <c r="F16" s="9">
        <f t="shared" ref="F16" si="2">E16*D16</f>
        <v>0</v>
      </c>
      <c r="G16" s="9"/>
      <c r="H16" s="9"/>
      <c r="I16" s="18">
        <f t="shared" ref="I16" si="3">G16+F16</f>
        <v>0</v>
      </c>
    </row>
    <row r="17" spans="2:9" ht="16.5" thickTop="1" thickBot="1" x14ac:dyDescent="0.4">
      <c r="B17" s="55">
        <v>2</v>
      </c>
      <c r="C17" s="56" t="s">
        <v>58</v>
      </c>
      <c r="D17" s="57"/>
      <c r="E17" s="57"/>
      <c r="F17" s="57"/>
      <c r="G17" s="57"/>
      <c r="H17" s="57"/>
      <c r="I17" s="58"/>
    </row>
    <row r="18" spans="2:9" ht="15.5" thickTop="1" thickBot="1" x14ac:dyDescent="0.4">
      <c r="B18" s="7">
        <v>2.1</v>
      </c>
      <c r="C18" s="8" t="s">
        <v>75</v>
      </c>
      <c r="D18" s="17">
        <v>1</v>
      </c>
      <c r="E18" s="9"/>
      <c r="F18" s="9">
        <f t="shared" ref="F18:F28" si="4">E18*D18</f>
        <v>0</v>
      </c>
      <c r="G18" s="9"/>
      <c r="H18" s="9"/>
      <c r="I18" s="18">
        <f t="shared" ref="I18:I24" si="5">G18+F18</f>
        <v>0</v>
      </c>
    </row>
    <row r="19" spans="2:9" ht="15.5" thickTop="1" thickBot="1" x14ac:dyDescent="0.4">
      <c r="B19" s="7">
        <v>2.2000000000000002</v>
      </c>
      <c r="C19" s="8" t="s">
        <v>72</v>
      </c>
      <c r="D19" s="17">
        <v>1</v>
      </c>
      <c r="E19" s="9"/>
      <c r="F19" s="9">
        <f t="shared" si="4"/>
        <v>0</v>
      </c>
      <c r="G19" s="9"/>
      <c r="H19" s="9"/>
      <c r="I19" s="18">
        <f t="shared" si="5"/>
        <v>0</v>
      </c>
    </row>
    <row r="20" spans="2:9" ht="15.5" thickTop="1" thickBot="1" x14ac:dyDescent="0.4">
      <c r="B20" s="7">
        <v>2.2999999999999998</v>
      </c>
      <c r="C20" s="8" t="s">
        <v>73</v>
      </c>
      <c r="D20" s="17">
        <v>1</v>
      </c>
      <c r="E20" s="9"/>
      <c r="F20" s="9">
        <f t="shared" si="4"/>
        <v>0</v>
      </c>
      <c r="G20" s="9"/>
      <c r="H20" s="9"/>
      <c r="I20" s="18">
        <f t="shared" si="5"/>
        <v>0</v>
      </c>
    </row>
    <row r="21" spans="2:9" ht="15.5" customHeight="1" thickTop="1" thickBot="1" x14ac:dyDescent="0.4">
      <c r="B21" s="7">
        <v>2.4</v>
      </c>
      <c r="C21" s="8" t="s">
        <v>76</v>
      </c>
      <c r="D21" s="17">
        <v>1</v>
      </c>
      <c r="E21" s="9"/>
      <c r="F21" s="9">
        <f t="shared" si="4"/>
        <v>0</v>
      </c>
      <c r="G21" s="9"/>
      <c r="H21" s="9"/>
      <c r="I21" s="18">
        <f t="shared" si="5"/>
        <v>0</v>
      </c>
    </row>
    <row r="22" spans="2:9" ht="15.5" customHeight="1" thickTop="1" thickBot="1" x14ac:dyDescent="0.4">
      <c r="B22" s="7">
        <v>2.5</v>
      </c>
      <c r="C22" s="8" t="s">
        <v>62</v>
      </c>
      <c r="D22" s="17">
        <v>1</v>
      </c>
      <c r="E22" s="9"/>
      <c r="F22" s="9">
        <f t="shared" si="4"/>
        <v>0</v>
      </c>
      <c r="G22" s="9"/>
      <c r="H22" s="9"/>
      <c r="I22" s="18">
        <f t="shared" si="5"/>
        <v>0</v>
      </c>
    </row>
    <row r="23" spans="2:9" ht="15.5" thickTop="1" thickBot="1" x14ac:dyDescent="0.4">
      <c r="B23" s="7">
        <v>2.6</v>
      </c>
      <c r="C23" s="8" t="s">
        <v>61</v>
      </c>
      <c r="D23" s="17">
        <v>1</v>
      </c>
      <c r="E23" s="9"/>
      <c r="F23" s="9">
        <f t="shared" si="4"/>
        <v>0</v>
      </c>
      <c r="G23" s="9"/>
      <c r="H23" s="9"/>
      <c r="I23" s="18">
        <f t="shared" si="5"/>
        <v>0</v>
      </c>
    </row>
    <row r="24" spans="2:9" ht="30" thickTop="1" thickBot="1" x14ac:dyDescent="0.4">
      <c r="B24" s="7">
        <v>2.7</v>
      </c>
      <c r="C24" s="8" t="s">
        <v>85</v>
      </c>
      <c r="D24" s="17">
        <v>1</v>
      </c>
      <c r="E24" s="9"/>
      <c r="F24" s="9">
        <f t="shared" si="4"/>
        <v>0</v>
      </c>
      <c r="G24" s="9"/>
      <c r="H24" s="9"/>
      <c r="I24" s="18">
        <f t="shared" si="5"/>
        <v>0</v>
      </c>
    </row>
    <row r="25" spans="2:9" ht="15.5" thickTop="1" thickBot="1" x14ac:dyDescent="0.4">
      <c r="B25" s="7">
        <v>2.8</v>
      </c>
      <c r="C25" s="8" t="s">
        <v>74</v>
      </c>
      <c r="D25" s="54">
        <v>1</v>
      </c>
      <c r="E25" s="53"/>
      <c r="F25" s="9">
        <f t="shared" si="4"/>
        <v>0</v>
      </c>
      <c r="G25" s="9"/>
      <c r="H25" s="9"/>
      <c r="I25" s="18">
        <f>G25+F25</f>
        <v>0</v>
      </c>
    </row>
    <row r="26" spans="2:9" ht="15.5" thickTop="1" thickBot="1" x14ac:dyDescent="0.4">
      <c r="B26" s="7">
        <v>2.9</v>
      </c>
      <c r="C26" s="8" t="s">
        <v>77</v>
      </c>
      <c r="D26" s="54">
        <v>1</v>
      </c>
      <c r="E26" s="53"/>
      <c r="F26" s="9">
        <f t="shared" si="4"/>
        <v>0</v>
      </c>
      <c r="G26" s="9"/>
      <c r="H26" s="9"/>
      <c r="I26" s="18">
        <f t="shared" ref="I26:I28" si="6">G26+F26</f>
        <v>0</v>
      </c>
    </row>
    <row r="27" spans="2:9" ht="15.5" thickTop="1" thickBot="1" x14ac:dyDescent="0.4">
      <c r="B27" s="59">
        <v>2.1</v>
      </c>
      <c r="C27" s="8" t="s">
        <v>64</v>
      </c>
      <c r="D27" s="54">
        <v>1</v>
      </c>
      <c r="E27" s="53"/>
      <c r="F27" s="9">
        <f t="shared" si="4"/>
        <v>0</v>
      </c>
      <c r="G27" s="9"/>
      <c r="H27" s="9"/>
      <c r="I27" s="18">
        <f t="shared" si="6"/>
        <v>0</v>
      </c>
    </row>
    <row r="28" spans="2:9" ht="44.5" thickTop="1" thickBot="1" x14ac:dyDescent="0.4">
      <c r="B28" s="59">
        <v>2.11</v>
      </c>
      <c r="C28" s="8" t="s">
        <v>81</v>
      </c>
      <c r="D28" s="54">
        <v>1</v>
      </c>
      <c r="E28" s="53"/>
      <c r="F28" s="9">
        <f t="shared" si="4"/>
        <v>0</v>
      </c>
      <c r="G28" s="9"/>
      <c r="H28" s="9"/>
      <c r="I28" s="18">
        <f t="shared" si="6"/>
        <v>0</v>
      </c>
    </row>
    <row r="29" spans="2:9" ht="16.5" thickTop="1" thickBot="1" x14ac:dyDescent="0.4">
      <c r="B29" s="10"/>
      <c r="C29" s="11" t="s">
        <v>0</v>
      </c>
      <c r="D29" s="12"/>
      <c r="E29" s="12"/>
      <c r="F29" s="12"/>
      <c r="G29" s="12"/>
      <c r="H29" s="12"/>
      <c r="I29" s="28">
        <f>SUM(I8:I25)</f>
        <v>0</v>
      </c>
    </row>
    <row r="30" spans="2:9" ht="16.5" thickTop="1" thickBot="1" x14ac:dyDescent="0.4">
      <c r="B30" s="15"/>
      <c r="C30" s="6" t="s">
        <v>30</v>
      </c>
      <c r="D30" s="13"/>
      <c r="E30" s="13"/>
      <c r="F30" s="13"/>
      <c r="G30" s="13"/>
      <c r="H30" s="13"/>
      <c r="I30" s="30">
        <f>I29</f>
        <v>0</v>
      </c>
    </row>
    <row r="31" spans="2:9" ht="15.5" thickTop="1" thickBot="1" x14ac:dyDescent="0.4">
      <c r="B31" s="66"/>
      <c r="C31" s="67"/>
      <c r="D31" s="67"/>
      <c r="E31" s="67"/>
      <c r="F31" s="67"/>
      <c r="G31" s="67"/>
      <c r="H31" s="67"/>
      <c r="I31" s="68"/>
    </row>
    <row r="32" spans="2:9" ht="19.5" thickTop="1" thickBot="1" x14ac:dyDescent="0.4">
      <c r="B32" s="74" t="s">
        <v>21</v>
      </c>
      <c r="C32" s="75"/>
      <c r="D32" s="75"/>
      <c r="E32" s="75"/>
      <c r="F32" s="75"/>
      <c r="G32" s="75"/>
      <c r="H32" s="75"/>
      <c r="I32" s="76"/>
    </row>
    <row r="33" spans="2:9" ht="57" customHeight="1" thickTop="1" thickBot="1" x14ac:dyDescent="0.4">
      <c r="B33" s="29">
        <v>1</v>
      </c>
      <c r="C33" s="63" t="s">
        <v>55</v>
      </c>
      <c r="D33" s="64"/>
      <c r="E33" s="64"/>
      <c r="F33" s="64"/>
      <c r="G33" s="64"/>
      <c r="H33" s="64"/>
      <c r="I33" s="65"/>
    </row>
    <row r="34" spans="2:9" ht="51" customHeight="1" thickTop="1" thickBot="1" x14ac:dyDescent="0.4">
      <c r="B34" s="29">
        <v>2</v>
      </c>
      <c r="C34" s="63" t="s">
        <v>22</v>
      </c>
      <c r="D34" s="64"/>
      <c r="E34" s="64"/>
      <c r="F34" s="64"/>
      <c r="G34" s="64"/>
      <c r="H34" s="64"/>
      <c r="I34" s="65"/>
    </row>
    <row r="35" spans="2:9" ht="41" customHeight="1" thickTop="1" thickBot="1" x14ac:dyDescent="0.4">
      <c r="B35" s="29">
        <v>3</v>
      </c>
      <c r="C35" s="63" t="s">
        <v>71</v>
      </c>
      <c r="D35" s="64"/>
      <c r="E35" s="64"/>
      <c r="F35" s="64"/>
      <c r="G35" s="64"/>
      <c r="H35" s="64"/>
      <c r="I35" s="65"/>
    </row>
    <row r="36" spans="2:9" ht="15" thickTop="1" x14ac:dyDescent="0.35"/>
  </sheetData>
  <mergeCells count="8">
    <mergeCell ref="C35:I35"/>
    <mergeCell ref="B31:I31"/>
    <mergeCell ref="C34:I34"/>
    <mergeCell ref="B2:I2"/>
    <mergeCell ref="B3:I3"/>
    <mergeCell ref="B6:I6"/>
    <mergeCell ref="B32:I32"/>
    <mergeCell ref="C33:I33"/>
  </mergeCells>
  <pageMargins left="0.2" right="0.2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4EE6-E850-48C7-BF5B-2352B855D0E6}">
  <dimension ref="B1:J25"/>
  <sheetViews>
    <sheetView showGridLines="0" topLeftCell="A16" zoomScale="70" zoomScaleNormal="70" zoomScaleSheetLayoutView="70" workbookViewId="0">
      <selection activeCell="C24" sqref="C24:I24"/>
    </sheetView>
  </sheetViews>
  <sheetFormatPr defaultColWidth="9.1796875" defaultRowHeight="14.5" x14ac:dyDescent="0.35"/>
  <cols>
    <col min="1" max="1" width="2.81640625" style="3" customWidth="1"/>
    <col min="2" max="2" width="8.81640625" style="3" customWidth="1"/>
    <col min="3" max="3" width="37.453125" style="3" customWidth="1"/>
    <col min="4" max="4" width="14" style="3" bestFit="1" customWidth="1"/>
    <col min="5" max="5" width="22.81640625" style="4" bestFit="1" customWidth="1"/>
    <col min="6" max="6" width="24" style="4" bestFit="1" customWidth="1"/>
    <col min="7" max="7" width="26.36328125" style="4" customWidth="1"/>
    <col min="8" max="8" width="37.36328125" style="4" customWidth="1"/>
    <col min="9" max="9" width="34.1796875" style="4" customWidth="1"/>
    <col min="10" max="16384" width="9.1796875" style="3"/>
  </cols>
  <sheetData>
    <row r="1" spans="2:10" ht="19" thickBot="1" x14ac:dyDescent="0.4">
      <c r="B1" s="31"/>
      <c r="C1" s="31"/>
    </row>
    <row r="2" spans="2:10" ht="21" thickTop="1" thickBot="1" x14ac:dyDescent="0.4">
      <c r="B2" s="77" t="s">
        <v>49</v>
      </c>
      <c r="C2" s="78"/>
      <c r="D2" s="78"/>
      <c r="E2" s="78"/>
      <c r="F2" s="78"/>
      <c r="G2" s="78"/>
      <c r="H2" s="78"/>
      <c r="I2" s="79"/>
    </row>
    <row r="3" spans="2:10" ht="21" thickTop="1" thickBot="1" x14ac:dyDescent="0.4">
      <c r="B3" s="70" t="s">
        <v>40</v>
      </c>
      <c r="C3" s="70"/>
      <c r="D3" s="70"/>
      <c r="E3" s="70"/>
      <c r="F3" s="70"/>
      <c r="G3" s="70"/>
      <c r="H3" s="70"/>
      <c r="I3" s="70"/>
      <c r="J3" s="2"/>
    </row>
    <row r="4" spans="2:10" ht="16.5" customHeight="1" thickTop="1" thickBot="1" x14ac:dyDescent="0.4">
      <c r="B4" s="80" t="s">
        <v>1</v>
      </c>
      <c r="C4" s="80" t="s">
        <v>2</v>
      </c>
      <c r="D4" s="80" t="s">
        <v>6</v>
      </c>
      <c r="E4" s="81" t="s">
        <v>31</v>
      </c>
      <c r="F4" s="82"/>
      <c r="G4" s="85" t="s">
        <v>25</v>
      </c>
      <c r="H4" s="85" t="s">
        <v>26</v>
      </c>
      <c r="I4" s="85" t="s">
        <v>4</v>
      </c>
      <c r="J4" s="21"/>
    </row>
    <row r="5" spans="2:10" ht="16.5" customHeight="1" thickTop="1" thickBot="1" x14ac:dyDescent="0.4">
      <c r="B5" s="80"/>
      <c r="C5" s="80"/>
      <c r="D5" s="80"/>
      <c r="E5" s="83"/>
      <c r="F5" s="84"/>
      <c r="G5" s="86"/>
      <c r="H5" s="86"/>
      <c r="I5" s="86"/>
      <c r="J5" s="89"/>
    </row>
    <row r="6" spans="2:10" ht="35.25" customHeight="1" thickTop="1" thickBot="1" x14ac:dyDescent="0.4">
      <c r="B6" s="80"/>
      <c r="C6" s="80"/>
      <c r="D6" s="80"/>
      <c r="E6" s="19" t="s">
        <v>32</v>
      </c>
      <c r="F6" s="19" t="s">
        <v>33</v>
      </c>
      <c r="G6" s="87"/>
      <c r="H6" s="87"/>
      <c r="I6" s="87"/>
      <c r="J6" s="89"/>
    </row>
    <row r="7" spans="2:10" ht="15.5" thickTop="1" thickBot="1" x14ac:dyDescent="0.4">
      <c r="B7" s="17">
        <v>1</v>
      </c>
      <c r="C7" s="17">
        <v>2</v>
      </c>
      <c r="D7" s="17">
        <v>3</v>
      </c>
      <c r="E7" s="17">
        <v>4</v>
      </c>
      <c r="F7" s="17" t="s">
        <v>28</v>
      </c>
      <c r="G7" s="17">
        <v>6</v>
      </c>
      <c r="H7" s="17">
        <v>7</v>
      </c>
      <c r="I7" s="17" t="s">
        <v>34</v>
      </c>
      <c r="J7" s="1"/>
    </row>
    <row r="8" spans="2:10" ht="17.25" customHeight="1" thickTop="1" thickBot="1" x14ac:dyDescent="0.4">
      <c r="B8" s="71" t="s">
        <v>35</v>
      </c>
      <c r="C8" s="72"/>
      <c r="D8" s="72"/>
      <c r="E8" s="72"/>
      <c r="F8" s="72"/>
      <c r="G8" s="72"/>
      <c r="H8" s="72"/>
      <c r="I8" s="73"/>
      <c r="J8" s="1"/>
    </row>
    <row r="9" spans="2:10" ht="17.25" customHeight="1" thickTop="1" thickBot="1" x14ac:dyDescent="0.4">
      <c r="B9" s="55">
        <v>1</v>
      </c>
      <c r="C9" s="56" t="s">
        <v>57</v>
      </c>
      <c r="D9" s="57"/>
      <c r="E9" s="57"/>
      <c r="F9" s="57"/>
      <c r="G9" s="57"/>
      <c r="H9" s="57"/>
      <c r="I9" s="58"/>
      <c r="J9" s="1"/>
    </row>
    <row r="10" spans="2:10" ht="43" thickTop="1" thickBot="1" x14ac:dyDescent="0.4">
      <c r="B10" s="7">
        <v>1.1000000000000001</v>
      </c>
      <c r="C10" s="14" t="s">
        <v>65</v>
      </c>
      <c r="D10" s="17">
        <v>1</v>
      </c>
      <c r="E10" s="9"/>
      <c r="F10" s="9">
        <f>E10*D10</f>
        <v>0</v>
      </c>
      <c r="G10" s="9"/>
      <c r="H10" s="9"/>
      <c r="I10" s="18">
        <f>F10+G10</f>
        <v>0</v>
      </c>
      <c r="J10" s="1"/>
    </row>
    <row r="11" spans="2:10" ht="87" customHeight="1" thickTop="1" thickBot="1" x14ac:dyDescent="0.4">
      <c r="B11" s="7">
        <v>1.2</v>
      </c>
      <c r="C11" s="14" t="s">
        <v>66</v>
      </c>
      <c r="D11" s="17">
        <v>1</v>
      </c>
      <c r="E11" s="9"/>
      <c r="F11" s="9">
        <f t="shared" ref="F11:F12" si="0">E11*D11</f>
        <v>0</v>
      </c>
      <c r="G11" s="9"/>
      <c r="H11" s="9"/>
      <c r="I11" s="18">
        <f t="shared" ref="I11:I12" si="1">F11+G11</f>
        <v>0</v>
      </c>
      <c r="J11" s="89"/>
    </row>
    <row r="12" spans="2:10" ht="59" thickTop="1" thickBot="1" x14ac:dyDescent="0.4">
      <c r="B12" s="7">
        <v>1.3</v>
      </c>
      <c r="C12" s="14" t="s">
        <v>67</v>
      </c>
      <c r="D12" s="17">
        <v>1</v>
      </c>
      <c r="E12" s="9"/>
      <c r="F12" s="9">
        <f t="shared" si="0"/>
        <v>0</v>
      </c>
      <c r="G12" s="9"/>
      <c r="H12" s="9"/>
      <c r="I12" s="18">
        <f t="shared" si="1"/>
        <v>0</v>
      </c>
      <c r="J12" s="89"/>
    </row>
    <row r="13" spans="2:10" ht="16.5" thickTop="1" thickBot="1" x14ac:dyDescent="0.4">
      <c r="B13" s="55">
        <v>2</v>
      </c>
      <c r="C13" s="56" t="s">
        <v>58</v>
      </c>
      <c r="D13" s="57"/>
      <c r="E13" s="57"/>
      <c r="F13" s="57"/>
      <c r="G13" s="57"/>
      <c r="H13" s="57"/>
      <c r="I13" s="58"/>
      <c r="J13" s="89"/>
    </row>
    <row r="14" spans="2:10" ht="44.5" thickTop="1" thickBot="1" x14ac:dyDescent="0.4">
      <c r="B14" s="7">
        <v>2.1</v>
      </c>
      <c r="C14" s="14" t="s">
        <v>68</v>
      </c>
      <c r="D14" s="17">
        <v>1</v>
      </c>
      <c r="E14" s="9"/>
      <c r="F14" s="9">
        <f>E14*D14</f>
        <v>0</v>
      </c>
      <c r="G14" s="9"/>
      <c r="H14" s="9"/>
      <c r="I14" s="18">
        <f>F14+G14</f>
        <v>0</v>
      </c>
      <c r="J14" s="89"/>
    </row>
    <row r="15" spans="2:10" ht="88" thickTop="1" thickBot="1" x14ac:dyDescent="0.4">
      <c r="B15" s="7">
        <v>2.2000000000000002</v>
      </c>
      <c r="C15" s="14" t="s">
        <v>69</v>
      </c>
      <c r="D15" s="17">
        <v>1</v>
      </c>
      <c r="E15" s="9"/>
      <c r="F15" s="9">
        <f t="shared" ref="F15:F16" si="2">E15*D15</f>
        <v>0</v>
      </c>
      <c r="G15" s="9"/>
      <c r="H15" s="9"/>
      <c r="I15" s="18">
        <f t="shared" ref="I15:I16" si="3">F15+G15</f>
        <v>0</v>
      </c>
      <c r="J15" s="89"/>
    </row>
    <row r="16" spans="2:10" ht="73.5" thickTop="1" thickBot="1" x14ac:dyDescent="0.4">
      <c r="B16" s="7">
        <v>2.2999999999999998</v>
      </c>
      <c r="C16" s="14" t="s">
        <v>70</v>
      </c>
      <c r="D16" s="17">
        <v>1</v>
      </c>
      <c r="E16" s="9"/>
      <c r="F16" s="9">
        <f t="shared" si="2"/>
        <v>0</v>
      </c>
      <c r="G16" s="9"/>
      <c r="H16" s="9"/>
      <c r="I16" s="18">
        <f t="shared" si="3"/>
        <v>0</v>
      </c>
      <c r="J16" s="89"/>
    </row>
    <row r="17" spans="2:10" ht="16.5" thickTop="1" thickBot="1" x14ac:dyDescent="0.4">
      <c r="B17" s="10"/>
      <c r="C17" s="11" t="s">
        <v>0</v>
      </c>
      <c r="D17" s="12"/>
      <c r="E17" s="32"/>
      <c r="F17" s="32"/>
      <c r="G17" s="32"/>
      <c r="H17" s="32"/>
      <c r="I17" s="33">
        <f>SUM(I10:I16)</f>
        <v>0</v>
      </c>
      <c r="J17" s="89"/>
    </row>
    <row r="18" spans="2:10" ht="56" customHeight="1" thickTop="1" thickBot="1" x14ac:dyDescent="0.4">
      <c r="B18" s="15"/>
      <c r="C18" s="6" t="s">
        <v>36</v>
      </c>
      <c r="D18" s="13"/>
      <c r="E18" s="16"/>
      <c r="F18" s="16"/>
      <c r="G18" s="16"/>
      <c r="H18" s="16"/>
      <c r="I18" s="30">
        <f>I17</f>
        <v>0</v>
      </c>
      <c r="J18" s="89"/>
    </row>
    <row r="19" spans="2:10" ht="15.5" thickTop="1" thickBot="1" x14ac:dyDescent="0.4">
      <c r="B19" s="49"/>
      <c r="C19" s="50"/>
      <c r="D19" s="50"/>
      <c r="E19" s="51"/>
      <c r="F19" s="51"/>
      <c r="G19" s="51"/>
      <c r="H19" s="51"/>
      <c r="I19" s="52"/>
    </row>
    <row r="20" spans="2:10" ht="15.5" thickTop="1" thickBot="1" x14ac:dyDescent="0.4"/>
    <row r="21" spans="2:10" ht="20.25" customHeight="1" thickTop="1" thickBot="1" x14ac:dyDescent="0.4">
      <c r="B21" s="74" t="s">
        <v>37</v>
      </c>
      <c r="C21" s="75"/>
      <c r="D21" s="75"/>
      <c r="E21" s="75"/>
      <c r="F21" s="75"/>
      <c r="G21" s="75"/>
      <c r="H21" s="75"/>
      <c r="I21" s="76"/>
    </row>
    <row r="22" spans="2:10" ht="59" customHeight="1" thickTop="1" thickBot="1" x14ac:dyDescent="0.4">
      <c r="B22" s="29">
        <v>1</v>
      </c>
      <c r="C22" s="88" t="s">
        <v>56</v>
      </c>
      <c r="D22" s="88"/>
      <c r="E22" s="88"/>
      <c r="F22" s="88"/>
      <c r="G22" s="88"/>
      <c r="H22" s="88"/>
      <c r="I22" s="88"/>
    </row>
    <row r="23" spans="2:10" ht="63" customHeight="1" thickTop="1" thickBot="1" x14ac:dyDescent="0.4">
      <c r="B23" s="29">
        <v>2</v>
      </c>
      <c r="C23" s="88" t="s">
        <v>39</v>
      </c>
      <c r="D23" s="88"/>
      <c r="E23" s="88"/>
      <c r="F23" s="88"/>
      <c r="G23" s="88"/>
      <c r="H23" s="88"/>
      <c r="I23" s="88"/>
    </row>
    <row r="24" spans="2:10" ht="19.5" customHeight="1" thickTop="1" thickBot="1" x14ac:dyDescent="0.4">
      <c r="B24" s="29">
        <v>3</v>
      </c>
      <c r="C24" s="63" t="s">
        <v>71</v>
      </c>
      <c r="D24" s="64"/>
      <c r="E24" s="64"/>
      <c r="F24" s="64"/>
      <c r="G24" s="64"/>
      <c r="H24" s="64"/>
      <c r="I24" s="65"/>
    </row>
    <row r="25" spans="2:10" ht="15" thickTop="1" x14ac:dyDescent="0.35"/>
  </sheetData>
  <mergeCells count="16">
    <mergeCell ref="C24:I24"/>
    <mergeCell ref="C23:I23"/>
    <mergeCell ref="J5:J6"/>
    <mergeCell ref="B8:I8"/>
    <mergeCell ref="J11:J18"/>
    <mergeCell ref="B21:I21"/>
    <mergeCell ref="C22:I22"/>
    <mergeCell ref="B2:I2"/>
    <mergeCell ref="B3:I3"/>
    <mergeCell ref="B4:B6"/>
    <mergeCell ref="C4:C6"/>
    <mergeCell ref="D4:D6"/>
    <mergeCell ref="E4:F5"/>
    <mergeCell ref="G4:G6"/>
    <mergeCell ref="H4:H6"/>
    <mergeCell ref="I4:I6"/>
  </mergeCells>
  <pageMargins left="0.2" right="0.2" top="0.5" bottom="0.75" header="0.5" footer="0.3"/>
  <pageSetup paperSize="9" scale="6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6"/>
  <sheetViews>
    <sheetView showGridLines="0" tabSelected="1" topLeftCell="A11" zoomScale="82" zoomScaleNormal="82" workbookViewId="0">
      <selection activeCell="C23" sqref="C23:I23"/>
    </sheetView>
  </sheetViews>
  <sheetFormatPr defaultColWidth="8.81640625" defaultRowHeight="14.5" x14ac:dyDescent="0.35"/>
  <cols>
    <col min="1" max="1" width="6.1796875" customWidth="1"/>
    <col min="2" max="2" width="8.81640625" customWidth="1"/>
    <col min="3" max="3" width="50.36328125" customWidth="1"/>
    <col min="4" max="4" width="16.6328125" style="5" customWidth="1"/>
    <col min="5" max="8" width="21.36328125" customWidth="1"/>
    <col min="9" max="9" width="33.6328125" customWidth="1"/>
  </cols>
  <sheetData>
    <row r="1" spans="2:9" ht="25.5" customHeight="1" thickBot="1" x14ac:dyDescent="0.4"/>
    <row r="2" spans="2:9" ht="15.5" thickTop="1" thickBot="1" x14ac:dyDescent="0.4">
      <c r="B2" s="90" t="s">
        <v>50</v>
      </c>
      <c r="C2" s="90"/>
      <c r="D2" s="90"/>
      <c r="E2" s="90"/>
      <c r="F2" s="90"/>
      <c r="G2" s="90"/>
      <c r="H2" s="90"/>
      <c r="I2" s="90"/>
    </row>
    <row r="3" spans="2:9" ht="15.5" thickTop="1" thickBot="1" x14ac:dyDescent="0.4">
      <c r="B3" s="92" t="s">
        <v>40</v>
      </c>
      <c r="C3" s="93"/>
      <c r="D3" s="93"/>
      <c r="E3" s="93"/>
      <c r="F3" s="93"/>
      <c r="G3" s="93"/>
      <c r="H3" s="93"/>
      <c r="I3" s="94"/>
    </row>
    <row r="4" spans="2:9" ht="15" customHeight="1" thickTop="1" thickBot="1" x14ac:dyDescent="0.4">
      <c r="B4" s="91" t="s">
        <v>1</v>
      </c>
      <c r="C4" s="91" t="s">
        <v>2</v>
      </c>
      <c r="D4" s="91" t="s">
        <v>8</v>
      </c>
      <c r="E4" s="91" t="s">
        <v>7</v>
      </c>
      <c r="F4" s="91"/>
      <c r="G4" s="91"/>
      <c r="H4" s="91"/>
      <c r="I4" s="91"/>
    </row>
    <row r="5" spans="2:9" ht="15.5" thickTop="1" thickBot="1" x14ac:dyDescent="0.4">
      <c r="B5" s="91"/>
      <c r="C5" s="91"/>
      <c r="D5" s="91"/>
      <c r="E5" s="91"/>
      <c r="F5" s="91"/>
      <c r="G5" s="91"/>
      <c r="H5" s="91"/>
      <c r="I5" s="91"/>
    </row>
    <row r="6" spans="2:9" ht="20" customHeight="1" thickTop="1" thickBot="1" x14ac:dyDescent="0.4">
      <c r="B6" s="91"/>
      <c r="C6" s="91"/>
      <c r="D6" s="91"/>
      <c r="E6" s="91" t="s">
        <v>9</v>
      </c>
      <c r="F6" s="91" t="s">
        <v>3</v>
      </c>
      <c r="G6" s="91" t="s">
        <v>10</v>
      </c>
      <c r="H6" s="91" t="s">
        <v>11</v>
      </c>
      <c r="I6" s="91" t="s">
        <v>12</v>
      </c>
    </row>
    <row r="7" spans="2:9" ht="20" customHeight="1" thickTop="1" thickBot="1" x14ac:dyDescent="0.4">
      <c r="B7" s="91"/>
      <c r="C7" s="91"/>
      <c r="D7" s="91"/>
      <c r="E7" s="91"/>
      <c r="F7" s="91"/>
      <c r="G7" s="91"/>
      <c r="H7" s="91"/>
      <c r="I7" s="91"/>
    </row>
    <row r="8" spans="2:9" ht="20" customHeight="1" thickTop="1" thickBot="1" x14ac:dyDescent="0.4">
      <c r="B8" s="91"/>
      <c r="C8" s="91"/>
      <c r="D8" s="91"/>
      <c r="E8" s="91"/>
      <c r="F8" s="91"/>
      <c r="G8" s="91"/>
      <c r="H8" s="91"/>
      <c r="I8" s="91"/>
    </row>
    <row r="9" spans="2:9" ht="20" customHeight="1" thickTop="1" thickBot="1" x14ac:dyDescent="0.4">
      <c r="B9" s="91"/>
      <c r="C9" s="91"/>
      <c r="D9" s="91"/>
      <c r="E9" s="91"/>
      <c r="F9" s="91"/>
      <c r="G9" s="91"/>
      <c r="H9" s="91"/>
      <c r="I9" s="91"/>
    </row>
    <row r="10" spans="2:9" ht="20" customHeight="1" thickTop="1" thickBot="1" x14ac:dyDescent="0.4">
      <c r="B10" s="91"/>
      <c r="C10" s="91"/>
      <c r="D10" s="91"/>
      <c r="E10" s="91"/>
      <c r="F10" s="91"/>
      <c r="G10" s="91"/>
      <c r="H10" s="91"/>
      <c r="I10" s="91"/>
    </row>
    <row r="11" spans="2:9" ht="15.5" thickTop="1" thickBot="1" x14ac:dyDescent="0.4">
      <c r="B11" s="34">
        <v>1</v>
      </c>
      <c r="C11" s="34">
        <v>2</v>
      </c>
      <c r="D11" s="34">
        <v>3</v>
      </c>
      <c r="E11" s="34">
        <v>4</v>
      </c>
      <c r="F11" s="34">
        <v>5</v>
      </c>
      <c r="G11" s="34" t="s">
        <v>13</v>
      </c>
      <c r="H11" s="35">
        <v>8.3000000000000004E-2</v>
      </c>
      <c r="I11" s="34" t="s">
        <v>14</v>
      </c>
    </row>
    <row r="12" spans="2:9" ht="21" customHeight="1" thickTop="1" thickBot="1" x14ac:dyDescent="0.4">
      <c r="B12" s="95" t="s">
        <v>42</v>
      </c>
      <c r="C12" s="96"/>
      <c r="D12" s="96"/>
      <c r="E12" s="96"/>
      <c r="F12" s="96"/>
      <c r="G12" s="96"/>
      <c r="H12" s="96"/>
      <c r="I12" s="97"/>
    </row>
    <row r="13" spans="2:9" ht="28" thickTop="1" thickBot="1" x14ac:dyDescent="0.4">
      <c r="B13" s="36">
        <v>1</v>
      </c>
      <c r="C13" s="37" t="s">
        <v>43</v>
      </c>
      <c r="D13" s="36">
        <v>1</v>
      </c>
      <c r="E13" s="38">
        <v>0</v>
      </c>
      <c r="F13" s="39"/>
      <c r="G13" s="39">
        <f t="shared" ref="G13:G17" si="0">E13+F13</f>
        <v>0</v>
      </c>
      <c r="H13" s="40">
        <f>1/(1+$H$11)^D13</f>
        <v>0.92336103416435833</v>
      </c>
      <c r="I13" s="41">
        <f>G13*H13</f>
        <v>0</v>
      </c>
    </row>
    <row r="14" spans="2:9" ht="28" thickTop="1" thickBot="1" x14ac:dyDescent="0.4">
      <c r="B14" s="36">
        <v>2</v>
      </c>
      <c r="C14" s="37" t="s">
        <v>44</v>
      </c>
      <c r="D14" s="36">
        <v>2</v>
      </c>
      <c r="E14" s="39">
        <v>0</v>
      </c>
      <c r="F14" s="39"/>
      <c r="G14" s="39">
        <f t="shared" si="0"/>
        <v>0</v>
      </c>
      <c r="H14" s="40">
        <f>1/(1+$H$11)^D14</f>
        <v>0.85259559941307328</v>
      </c>
      <c r="I14" s="41">
        <f t="shared" ref="I14:I17" si="1">G14*H14</f>
        <v>0</v>
      </c>
    </row>
    <row r="15" spans="2:9" ht="28" thickTop="1" thickBot="1" x14ac:dyDescent="0.4">
      <c r="B15" s="36">
        <v>3</v>
      </c>
      <c r="C15" s="37" t="s">
        <v>45</v>
      </c>
      <c r="D15" s="36">
        <v>3</v>
      </c>
      <c r="E15" s="39">
        <v>0</v>
      </c>
      <c r="F15" s="39"/>
      <c r="G15" s="39">
        <f t="shared" si="0"/>
        <v>0</v>
      </c>
      <c r="H15" s="40">
        <f>1/(1+$H$11)^D15</f>
        <v>0.78725355439803635</v>
      </c>
      <c r="I15" s="41">
        <f t="shared" si="1"/>
        <v>0</v>
      </c>
    </row>
    <row r="16" spans="2:9" ht="28" thickTop="1" thickBot="1" x14ac:dyDescent="0.4">
      <c r="B16" s="36">
        <v>4</v>
      </c>
      <c r="C16" s="37" t="s">
        <v>46</v>
      </c>
      <c r="D16" s="36">
        <v>4</v>
      </c>
      <c r="E16" s="39">
        <v>0</v>
      </c>
      <c r="F16" s="39"/>
      <c r="G16" s="39">
        <f t="shared" si="0"/>
        <v>0</v>
      </c>
      <c r="H16" s="40">
        <f>1/(1+$H$11)^D16</f>
        <v>0.72691925613853769</v>
      </c>
      <c r="I16" s="41">
        <f t="shared" si="1"/>
        <v>0</v>
      </c>
    </row>
    <row r="17" spans="2:9" ht="28" thickTop="1" thickBot="1" x14ac:dyDescent="0.4">
      <c r="B17" s="36">
        <v>5</v>
      </c>
      <c r="C17" s="37" t="s">
        <v>47</v>
      </c>
      <c r="D17" s="36">
        <v>5</v>
      </c>
      <c r="E17" s="39">
        <v>0</v>
      </c>
      <c r="F17" s="39"/>
      <c r="G17" s="39">
        <f t="shared" si="0"/>
        <v>0</v>
      </c>
      <c r="H17" s="40">
        <f>1/(1+$H$11)^D17</f>
        <v>0.67120891610206623</v>
      </c>
      <c r="I17" s="41">
        <f t="shared" si="1"/>
        <v>0</v>
      </c>
    </row>
    <row r="18" spans="2:9" ht="28" thickTop="1" thickBot="1" x14ac:dyDescent="0.4">
      <c r="B18" s="42"/>
      <c r="C18" s="43" t="s">
        <v>41</v>
      </c>
      <c r="D18" s="44"/>
      <c r="E18" s="45">
        <f>SUM(E13:E17)</f>
        <v>0</v>
      </c>
      <c r="F18" s="45"/>
      <c r="G18" s="45">
        <f>SUM(G13:G17)</f>
        <v>0</v>
      </c>
      <c r="H18" s="45"/>
      <c r="I18" s="45">
        <f>SUM(I13:I17)</f>
        <v>0</v>
      </c>
    </row>
    <row r="19" spans="2:9" ht="15.5" thickTop="1" thickBot="1" x14ac:dyDescent="0.4">
      <c r="B19" s="46"/>
      <c r="C19" s="46"/>
      <c r="D19" s="47"/>
      <c r="E19" s="46"/>
      <c r="F19" s="46"/>
      <c r="G19" s="46"/>
      <c r="H19" s="46"/>
      <c r="I19" s="46"/>
    </row>
    <row r="20" spans="2:9" ht="15.5" thickTop="1" thickBot="1" x14ac:dyDescent="0.4">
      <c r="B20" s="98" t="s">
        <v>37</v>
      </c>
      <c r="C20" s="99"/>
      <c r="D20" s="99"/>
      <c r="E20" s="99"/>
      <c r="F20" s="99"/>
      <c r="G20" s="99"/>
      <c r="H20" s="99"/>
      <c r="I20" s="100"/>
    </row>
    <row r="21" spans="2:9" ht="28.5" customHeight="1" thickTop="1" thickBot="1" x14ac:dyDescent="0.4">
      <c r="B21" s="48">
        <v>1</v>
      </c>
      <c r="C21" s="101" t="s">
        <v>38</v>
      </c>
      <c r="D21" s="101"/>
      <c r="E21" s="101"/>
      <c r="F21" s="101"/>
      <c r="G21" s="101"/>
      <c r="H21" s="101"/>
      <c r="I21" s="101"/>
    </row>
    <row r="22" spans="2:9" ht="39.75" customHeight="1" thickTop="1" thickBot="1" x14ac:dyDescent="0.4">
      <c r="B22" s="48">
        <v>2</v>
      </c>
      <c r="C22" s="101" t="s">
        <v>39</v>
      </c>
      <c r="D22" s="101"/>
      <c r="E22" s="101"/>
      <c r="F22" s="101"/>
      <c r="G22" s="101"/>
      <c r="H22" s="101"/>
      <c r="I22" s="101"/>
    </row>
    <row r="23" spans="2:9" ht="20.25" customHeight="1" thickTop="1" thickBot="1" x14ac:dyDescent="0.4">
      <c r="B23" s="48">
        <v>3</v>
      </c>
      <c r="C23" s="101" t="s">
        <v>86</v>
      </c>
      <c r="D23" s="101"/>
      <c r="E23" s="101"/>
      <c r="F23" s="101"/>
      <c r="G23" s="101"/>
      <c r="H23" s="101"/>
      <c r="I23" s="101"/>
    </row>
    <row r="24" spans="2:9" ht="20.25" customHeight="1" thickTop="1" thickBot="1" x14ac:dyDescent="0.4">
      <c r="B24" s="48">
        <v>4</v>
      </c>
      <c r="C24" s="101" t="s">
        <v>15</v>
      </c>
      <c r="D24" s="101"/>
      <c r="E24" s="101"/>
      <c r="F24" s="101"/>
      <c r="G24" s="101"/>
      <c r="H24" s="101"/>
      <c r="I24" s="101"/>
    </row>
    <row r="25" spans="2:9" ht="20.25" customHeight="1" thickTop="1" thickBot="1" x14ac:dyDescent="0.4">
      <c r="B25" s="48">
        <v>5</v>
      </c>
      <c r="C25" s="101" t="s">
        <v>5</v>
      </c>
      <c r="D25" s="101"/>
      <c r="E25" s="101"/>
      <c r="F25" s="101"/>
      <c r="G25" s="101"/>
      <c r="H25" s="101"/>
      <c r="I25" s="101"/>
    </row>
    <row r="26" spans="2:9" ht="15" thickTop="1" x14ac:dyDescent="0.35"/>
  </sheetData>
  <mergeCells count="18">
    <mergeCell ref="B12:I12"/>
    <mergeCell ref="B20:I20"/>
    <mergeCell ref="C24:I24"/>
    <mergeCell ref="C25:I25"/>
    <mergeCell ref="C21:I21"/>
    <mergeCell ref="C22:I22"/>
    <mergeCell ref="C23:I23"/>
    <mergeCell ref="B2:I2"/>
    <mergeCell ref="B4:B10"/>
    <mergeCell ref="C4:C10"/>
    <mergeCell ref="D4:D10"/>
    <mergeCell ref="E4:I5"/>
    <mergeCell ref="E6:E10"/>
    <mergeCell ref="F6:F10"/>
    <mergeCell ref="G6:G10"/>
    <mergeCell ref="H6:H10"/>
    <mergeCell ref="B3:I3"/>
    <mergeCell ref="I6:I10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2024-04-09T06:19:20Z</dcterms:modified>
</cp:coreProperties>
</file>