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mc:AlternateContent xmlns:mc="http://schemas.openxmlformats.org/markup-compatibility/2006">
    <mc:Choice Requires="x15">
      <x15ac:absPath xmlns:x15ac="http://schemas.microsoft.com/office/spreadsheetml/2010/11/ac" url="C:\Users\Umesh Patidar\Desktop\SECI\3. Open Tender\Land Agrregator\Contractual Tender Document\"/>
    </mc:Choice>
  </mc:AlternateContent>
  <xr:revisionPtr revIDLastSave="0" documentId="13_ncr:1_{0EB30900-A031-45AB-BB85-F649ED7167F7}" xr6:coauthVersionLast="36" xr6:coauthVersionMax="36" xr10:uidLastSave="{00000000-0000-0000-0000-000000000000}"/>
  <bookViews>
    <workbookView xWindow="0" yWindow="0" windowWidth="28800" windowHeight="11505" xr2:uid="{00000000-000D-0000-FFFF-FFFF00000000}"/>
  </bookViews>
  <sheets>
    <sheet name="Schedule of Rate"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8" i="1" l="1"/>
  <c r="M18" i="1"/>
  <c r="L18" i="1"/>
  <c r="G18" i="1"/>
  <c r="F18" i="1"/>
  <c r="E18" i="1"/>
  <c r="N8" i="1" l="1"/>
  <c r="N17" i="1"/>
  <c r="N16" i="1"/>
  <c r="N15" i="1"/>
  <c r="N13" i="1"/>
  <c r="N12" i="1"/>
  <c r="N11" i="1"/>
  <c r="N10" i="1"/>
  <c r="N7" i="1"/>
  <c r="G17" i="1"/>
  <c r="G16" i="1"/>
  <c r="G15" i="1"/>
  <c r="G13" i="1"/>
  <c r="G11" i="1"/>
  <c r="G12" i="1"/>
  <c r="G10" i="1"/>
  <c r="G8" i="1"/>
  <c r="G7" i="1"/>
  <c r="N9" i="1" l="1"/>
  <c r="G9" i="1"/>
</calcChain>
</file>

<file path=xl/sharedStrings.xml><?xml version="1.0" encoding="utf-8"?>
<sst xmlns="http://schemas.openxmlformats.org/spreadsheetml/2006/main" count="107" uniqueCount="42">
  <si>
    <t>Land Cost : In case of Lease of the Revenue Land</t>
  </si>
  <si>
    <t>Selection of Agency for Outright Purchase or Lease of 800 acres of land for development of 200 MW SPV Project in MP</t>
  </si>
  <si>
    <t>Line Item</t>
  </si>
  <si>
    <t>A</t>
  </si>
  <si>
    <t>B</t>
  </si>
  <si>
    <t>C</t>
  </si>
  <si>
    <t>D</t>
  </si>
  <si>
    <t>Particulars</t>
  </si>
  <si>
    <t>Unit</t>
  </si>
  <si>
    <t>INR</t>
  </si>
  <si>
    <t>Land Cost excluding stamp
duty &amp; registration charges</t>
  </si>
  <si>
    <t xml:space="preserve">Stamp duty &amp; Registration charges </t>
  </si>
  <si>
    <t>Effective Land Cost</t>
  </si>
  <si>
    <t>E</t>
  </si>
  <si>
    <t>Cost of Allied Services including taxes</t>
  </si>
  <si>
    <t>Cost of Chain link fence including taxes</t>
  </si>
  <si>
    <t>Cost of Main entry gate including taxes</t>
  </si>
  <si>
    <t>Cost of STU Connectivity facilitation including taxes</t>
  </si>
  <si>
    <t>F</t>
  </si>
  <si>
    <t>G</t>
  </si>
  <si>
    <t>H</t>
  </si>
  <si>
    <t>I</t>
  </si>
  <si>
    <t>Transmission Line Length</t>
  </si>
  <si>
    <t>J</t>
  </si>
  <si>
    <t>K</t>
  </si>
  <si>
    <t>NPV of Transmission Line O&amp;M Cost</t>
  </si>
  <si>
    <t>NPV of Transmission Line Loss</t>
  </si>
  <si>
    <t>Transmission Line Capital Cost</t>
  </si>
  <si>
    <t>km</t>
  </si>
  <si>
    <t>OR</t>
  </si>
  <si>
    <t>SCHEDULE OF RATE / PRICE BID</t>
  </si>
  <si>
    <t>Land Cost : In case of Outright Purchase</t>
  </si>
  <si>
    <t>Annual Lease Rent including GST and excluding stamp duty &amp; registration charges</t>
  </si>
  <si>
    <t>Evaluated Bid Value in case of Outright Purchase (EBV)</t>
  </si>
  <si>
    <t>Evaluated Bid Value in case of lease of revenue land (EBV)</t>
  </si>
  <si>
    <t>NOTES:</t>
  </si>
  <si>
    <t>1. Evaluated Bid as mentioned above is only for the purpose of Evaluation. For the purpose of award, payment will be released in line with the payment terms mentioned under the Section - VII "Special Conditions of Contract".
2. Bidder must note that their is a ceiling price set for the line item D "Cost of Allied Services including taxes". Bidder must not quote more than 10% of the sum of line items D,E,F and G for line item D i.e. "Cost of Allied Services including taxes". Bids of the bidders quoting more than 10% of the sum of line items D,E,F, and G for the line item D i.e., "Cost of Allied Services including taxes" will be rejected.</t>
  </si>
  <si>
    <t>NA</t>
  </si>
  <si>
    <t>GST Amount</t>
  </si>
  <si>
    <t>Base Cost excluding GST</t>
  </si>
  <si>
    <t>Total Cost including GST</t>
  </si>
  <si>
    <t>Tender No.: SECI/C&amp;P/MI/00/05/2024-25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</si>
</sst>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4"/>
      <color theme="1"/>
      <name val="Times New Roman"/>
      <family val="1"/>
    </font>
    <font>
      <b/>
      <sz val="14"/>
      <color theme="1"/>
      <name val="Times New Roman"/>
      <family val="1"/>
    </font>
    <font>
      <b/>
      <sz val="18"/>
      <color theme="1"/>
      <name val="Times New Roman"/>
      <family val="1"/>
    </font>
    <font>
      <b/>
      <sz val="20"/>
      <color theme="1"/>
      <name val="Times New Roman"/>
      <family val="1"/>
    </font>
  </fonts>
  <fills count="6">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8">
    <xf numFmtId="0" fontId="0" fillId="0" borderId="0" xfId="0"/>
    <xf numFmtId="0" fontId="2" fillId="0" borderId="1"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2" fillId="5" borderId="1" xfId="0" applyFont="1" applyFill="1" applyBorder="1" applyAlignment="1">
      <alignment horizontal="center" vertical="center"/>
    </xf>
    <xf numFmtId="2" fontId="1" fillId="0" borderId="1" xfId="0" applyNumberFormat="1" applyFont="1" applyBorder="1" applyAlignment="1">
      <alignment horizontal="center" vertical="center"/>
    </xf>
    <xf numFmtId="2" fontId="2" fillId="5" borderId="1" xfId="0" applyNumberFormat="1" applyFont="1" applyFill="1" applyBorder="1" applyAlignment="1">
      <alignment horizontal="center" vertical="center"/>
    </xf>
    <xf numFmtId="0" fontId="2" fillId="0" borderId="1" xfId="0" applyFont="1" applyBorder="1" applyAlignment="1">
      <alignment horizontal="center" vertical="center" wrapText="1"/>
    </xf>
    <xf numFmtId="0" fontId="3" fillId="0" borderId="0" xfId="0" applyFont="1" applyAlignment="1">
      <alignment horizontal="center"/>
    </xf>
    <xf numFmtId="0" fontId="3" fillId="0" borderId="0" xfId="0" applyFont="1" applyAlignment="1">
      <alignment horizontal="left" vertical="top" wrapText="1"/>
    </xf>
    <xf numFmtId="0" fontId="4" fillId="3"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2" fontId="1" fillId="0" borderId="2" xfId="0" applyNumberFormat="1" applyFont="1" applyBorder="1" applyAlignment="1">
      <alignment horizontal="center" vertical="center"/>
    </xf>
    <xf numFmtId="2" fontId="1" fillId="0" borderId="3" xfId="0" applyNumberFormat="1" applyFont="1" applyBorder="1" applyAlignment="1">
      <alignment horizontal="center" vertical="center"/>
    </xf>
    <xf numFmtId="2" fontId="1" fillId="0" borderId="4"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N21"/>
  <sheetViews>
    <sheetView tabSelected="1" zoomScale="80" zoomScaleNormal="80" workbookViewId="0">
      <selection activeCell="B4" sqref="B4:N4"/>
    </sheetView>
  </sheetViews>
  <sheetFormatPr defaultRowHeight="15" x14ac:dyDescent="0.25"/>
  <cols>
    <col min="1" max="1" width="4.140625" customWidth="1"/>
    <col min="2" max="2" width="12.5703125" customWidth="1"/>
    <col min="3" max="3" width="49.28515625" customWidth="1"/>
    <col min="4" max="4" width="20.28515625" customWidth="1"/>
    <col min="5" max="5" width="25" customWidth="1"/>
    <col min="6" max="6" width="26" customWidth="1"/>
    <col min="7" max="7" width="30.85546875" customWidth="1"/>
    <col min="8" max="8" width="18.28515625" customWidth="1"/>
    <col min="9" max="9" width="12.7109375" customWidth="1"/>
    <col min="10" max="10" width="53.7109375" customWidth="1"/>
    <col min="11" max="11" width="18.5703125" customWidth="1"/>
    <col min="12" max="13" width="27.140625" customWidth="1"/>
    <col min="14" max="14" width="31.85546875" customWidth="1"/>
  </cols>
  <sheetData>
    <row r="2" spans="2:14" ht="22.5" x14ac:dyDescent="0.25">
      <c r="B2" s="11" t="s">
        <v>30</v>
      </c>
      <c r="C2" s="11"/>
      <c r="D2" s="11"/>
      <c r="E2" s="11"/>
      <c r="F2" s="11"/>
      <c r="G2" s="11"/>
      <c r="H2" s="11"/>
      <c r="I2" s="11"/>
      <c r="J2" s="11"/>
      <c r="K2" s="11"/>
      <c r="L2" s="11"/>
      <c r="M2" s="11"/>
      <c r="N2" s="11"/>
    </row>
    <row r="3" spans="2:14" ht="36" customHeight="1" x14ac:dyDescent="0.25">
      <c r="B3" s="11" t="s">
        <v>1</v>
      </c>
      <c r="C3" s="11"/>
      <c r="D3" s="11"/>
      <c r="E3" s="11"/>
      <c r="F3" s="11"/>
      <c r="G3" s="11"/>
      <c r="H3" s="11"/>
      <c r="I3" s="11"/>
      <c r="J3" s="11"/>
      <c r="K3" s="11"/>
      <c r="L3" s="11"/>
      <c r="M3" s="11"/>
      <c r="N3" s="11"/>
    </row>
    <row r="4" spans="2:14" ht="31.5" customHeight="1" x14ac:dyDescent="0.25">
      <c r="B4" s="13" t="s">
        <v>41</v>
      </c>
      <c r="C4" s="13"/>
      <c r="D4" s="13"/>
      <c r="E4" s="13"/>
      <c r="F4" s="13"/>
      <c r="G4" s="13"/>
      <c r="H4" s="13"/>
      <c r="I4" s="13"/>
      <c r="J4" s="13"/>
      <c r="K4" s="13"/>
      <c r="L4" s="13"/>
      <c r="M4" s="13"/>
      <c r="N4" s="13"/>
    </row>
    <row r="5" spans="2:14" ht="36" customHeight="1" x14ac:dyDescent="0.25">
      <c r="B5" s="14" t="s">
        <v>31</v>
      </c>
      <c r="C5" s="14"/>
      <c r="D5" s="14"/>
      <c r="E5" s="14"/>
      <c r="F5" s="14"/>
      <c r="G5" s="14"/>
      <c r="H5" s="10" t="s">
        <v>29</v>
      </c>
      <c r="I5" s="14" t="s">
        <v>0</v>
      </c>
      <c r="J5" s="14"/>
      <c r="K5" s="14"/>
      <c r="L5" s="14"/>
      <c r="M5" s="14"/>
      <c r="N5" s="14"/>
    </row>
    <row r="6" spans="2:14" ht="37.5" x14ac:dyDescent="0.25">
      <c r="B6" s="1" t="s">
        <v>2</v>
      </c>
      <c r="C6" s="1" t="s">
        <v>7</v>
      </c>
      <c r="D6" s="1" t="s">
        <v>8</v>
      </c>
      <c r="E6" s="7" t="s">
        <v>39</v>
      </c>
      <c r="F6" s="1" t="s">
        <v>38</v>
      </c>
      <c r="G6" s="1" t="s">
        <v>40</v>
      </c>
      <c r="H6" s="10"/>
      <c r="I6" s="1" t="s">
        <v>2</v>
      </c>
      <c r="J6" s="1" t="s">
        <v>7</v>
      </c>
      <c r="K6" s="1" t="s">
        <v>8</v>
      </c>
      <c r="L6" s="7" t="s">
        <v>39</v>
      </c>
      <c r="M6" s="1" t="s">
        <v>38</v>
      </c>
      <c r="N6" s="1" t="s">
        <v>40</v>
      </c>
    </row>
    <row r="7" spans="2:14" ht="37.5" x14ac:dyDescent="0.25">
      <c r="B7" s="2" t="s">
        <v>3</v>
      </c>
      <c r="C7" s="3" t="s">
        <v>10</v>
      </c>
      <c r="D7" s="2" t="s">
        <v>9</v>
      </c>
      <c r="E7" s="5">
        <v>0</v>
      </c>
      <c r="F7" s="2" t="s">
        <v>37</v>
      </c>
      <c r="G7" s="5">
        <f>E7</f>
        <v>0</v>
      </c>
      <c r="H7" s="10"/>
      <c r="I7" s="2" t="s">
        <v>3</v>
      </c>
      <c r="J7" s="3" t="s">
        <v>32</v>
      </c>
      <c r="K7" s="2" t="s">
        <v>9</v>
      </c>
      <c r="L7" s="5">
        <v>0</v>
      </c>
      <c r="M7" s="5">
        <v>0</v>
      </c>
      <c r="N7" s="5">
        <f>L7+M7</f>
        <v>0</v>
      </c>
    </row>
    <row r="8" spans="2:14" ht="18.75" x14ac:dyDescent="0.25">
      <c r="B8" s="2" t="s">
        <v>4</v>
      </c>
      <c r="C8" s="3" t="s">
        <v>11</v>
      </c>
      <c r="D8" s="2" t="s">
        <v>9</v>
      </c>
      <c r="E8" s="5">
        <v>0</v>
      </c>
      <c r="F8" s="2" t="s">
        <v>37</v>
      </c>
      <c r="G8" s="5">
        <f>E8</f>
        <v>0</v>
      </c>
      <c r="H8" s="10"/>
      <c r="I8" s="2" t="s">
        <v>4</v>
      </c>
      <c r="J8" s="3" t="s">
        <v>11</v>
      </c>
      <c r="K8" s="2" t="s">
        <v>9</v>
      </c>
      <c r="L8" s="5">
        <v>0</v>
      </c>
      <c r="M8" s="2" t="s">
        <v>37</v>
      </c>
      <c r="N8" s="5">
        <f>L8</f>
        <v>0</v>
      </c>
    </row>
    <row r="9" spans="2:14" ht="18.75" x14ac:dyDescent="0.25">
      <c r="B9" s="2" t="s">
        <v>5</v>
      </c>
      <c r="C9" s="3" t="s">
        <v>12</v>
      </c>
      <c r="D9" s="2" t="s">
        <v>9</v>
      </c>
      <c r="E9" s="5">
        <v>0</v>
      </c>
      <c r="F9" s="2" t="s">
        <v>37</v>
      </c>
      <c r="G9" s="5">
        <f>(0.6225*G7) + G8</f>
        <v>0</v>
      </c>
      <c r="H9" s="10"/>
      <c r="I9" s="2" t="s">
        <v>5</v>
      </c>
      <c r="J9" s="3" t="s">
        <v>12</v>
      </c>
      <c r="K9" s="2" t="s">
        <v>9</v>
      </c>
      <c r="L9" s="5">
        <v>0</v>
      </c>
      <c r="M9" s="2" t="s">
        <v>37</v>
      </c>
      <c r="N9" s="5">
        <f>(18.31*N7) + N8</f>
        <v>0</v>
      </c>
    </row>
    <row r="10" spans="2:14" ht="18.75" x14ac:dyDescent="0.25">
      <c r="B10" s="2" t="s">
        <v>6</v>
      </c>
      <c r="C10" s="3" t="s">
        <v>14</v>
      </c>
      <c r="D10" s="2" t="s">
        <v>9</v>
      </c>
      <c r="E10" s="5">
        <v>0</v>
      </c>
      <c r="F10" s="5">
        <v>0</v>
      </c>
      <c r="G10" s="5">
        <f>E10+F10</f>
        <v>0</v>
      </c>
      <c r="H10" s="10"/>
      <c r="I10" s="2" t="s">
        <v>6</v>
      </c>
      <c r="J10" s="3" t="s">
        <v>14</v>
      </c>
      <c r="K10" s="2" t="s">
        <v>9</v>
      </c>
      <c r="L10" s="5">
        <v>0</v>
      </c>
      <c r="M10" s="5">
        <v>0</v>
      </c>
      <c r="N10" s="5">
        <f>L10+M10</f>
        <v>0</v>
      </c>
    </row>
    <row r="11" spans="2:14" ht="18.75" x14ac:dyDescent="0.25">
      <c r="B11" s="2" t="s">
        <v>13</v>
      </c>
      <c r="C11" s="3" t="s">
        <v>15</v>
      </c>
      <c r="D11" s="2" t="s">
        <v>9</v>
      </c>
      <c r="E11" s="5">
        <v>0</v>
      </c>
      <c r="F11" s="5">
        <v>0</v>
      </c>
      <c r="G11" s="5">
        <f t="shared" ref="G11:G12" si="0">E11+F11</f>
        <v>0</v>
      </c>
      <c r="H11" s="10"/>
      <c r="I11" s="2" t="s">
        <v>13</v>
      </c>
      <c r="J11" s="3" t="s">
        <v>15</v>
      </c>
      <c r="K11" s="2" t="s">
        <v>9</v>
      </c>
      <c r="L11" s="5">
        <v>0</v>
      </c>
      <c r="M11" s="5">
        <v>0</v>
      </c>
      <c r="N11" s="5">
        <f>L11+M11</f>
        <v>0</v>
      </c>
    </row>
    <row r="12" spans="2:14" ht="18.75" x14ac:dyDescent="0.25">
      <c r="B12" s="2" t="s">
        <v>18</v>
      </c>
      <c r="C12" s="3" t="s">
        <v>16</v>
      </c>
      <c r="D12" s="2" t="s">
        <v>9</v>
      </c>
      <c r="E12" s="5">
        <v>0</v>
      </c>
      <c r="F12" s="5">
        <v>0</v>
      </c>
      <c r="G12" s="5">
        <f t="shared" si="0"/>
        <v>0</v>
      </c>
      <c r="H12" s="10"/>
      <c r="I12" s="2" t="s">
        <v>18</v>
      </c>
      <c r="J12" s="3" t="s">
        <v>16</v>
      </c>
      <c r="K12" s="2" t="s">
        <v>9</v>
      </c>
      <c r="L12" s="5">
        <v>0</v>
      </c>
      <c r="M12" s="5">
        <v>0</v>
      </c>
      <c r="N12" s="5">
        <f>L12+M12</f>
        <v>0</v>
      </c>
    </row>
    <row r="13" spans="2:14" ht="37.5" x14ac:dyDescent="0.25">
      <c r="B13" s="2" t="s">
        <v>19</v>
      </c>
      <c r="C13" s="3" t="s">
        <v>17</v>
      </c>
      <c r="D13" s="2" t="s">
        <v>9</v>
      </c>
      <c r="E13" s="5">
        <v>0</v>
      </c>
      <c r="F13" s="5">
        <v>0</v>
      </c>
      <c r="G13" s="5">
        <f>E13+F13</f>
        <v>0</v>
      </c>
      <c r="H13" s="10"/>
      <c r="I13" s="2" t="s">
        <v>19</v>
      </c>
      <c r="J13" s="3" t="s">
        <v>17</v>
      </c>
      <c r="K13" s="2" t="s">
        <v>9</v>
      </c>
      <c r="L13" s="5">
        <v>0</v>
      </c>
      <c r="M13" s="5">
        <v>0</v>
      </c>
      <c r="N13" s="5">
        <f>L13+M13</f>
        <v>0</v>
      </c>
    </row>
    <row r="14" spans="2:14" ht="18.75" x14ac:dyDescent="0.25">
      <c r="B14" s="2" t="s">
        <v>20</v>
      </c>
      <c r="C14" s="3" t="s">
        <v>22</v>
      </c>
      <c r="D14" s="2" t="s">
        <v>28</v>
      </c>
      <c r="E14" s="15">
        <v>0</v>
      </c>
      <c r="F14" s="16"/>
      <c r="G14" s="17"/>
      <c r="H14" s="10"/>
      <c r="I14" s="2" t="s">
        <v>20</v>
      </c>
      <c r="J14" s="3" t="s">
        <v>22</v>
      </c>
      <c r="K14" s="2" t="s">
        <v>28</v>
      </c>
      <c r="L14" s="15">
        <v>0</v>
      </c>
      <c r="M14" s="16"/>
      <c r="N14" s="17"/>
    </row>
    <row r="15" spans="2:14" ht="18.75" x14ac:dyDescent="0.25">
      <c r="B15" s="2" t="s">
        <v>21</v>
      </c>
      <c r="C15" s="3" t="s">
        <v>27</v>
      </c>
      <c r="D15" s="2" t="s">
        <v>9</v>
      </c>
      <c r="E15" s="2" t="s">
        <v>37</v>
      </c>
      <c r="F15" s="2" t="s">
        <v>37</v>
      </c>
      <c r="G15" s="5">
        <f>10028000*E14</f>
        <v>0</v>
      </c>
      <c r="H15" s="10"/>
      <c r="I15" s="2" t="s">
        <v>21</v>
      </c>
      <c r="J15" s="3" t="s">
        <v>27</v>
      </c>
      <c r="K15" s="2" t="s">
        <v>9</v>
      </c>
      <c r="L15" s="2" t="s">
        <v>37</v>
      </c>
      <c r="M15" s="2" t="s">
        <v>37</v>
      </c>
      <c r="N15" s="5">
        <f>10028000*L14</f>
        <v>0</v>
      </c>
    </row>
    <row r="16" spans="2:14" ht="18.75" x14ac:dyDescent="0.25">
      <c r="B16" s="2" t="s">
        <v>23</v>
      </c>
      <c r="C16" s="3" t="s">
        <v>25</v>
      </c>
      <c r="D16" s="2" t="s">
        <v>9</v>
      </c>
      <c r="E16" s="2" t="s">
        <v>37</v>
      </c>
      <c r="F16" s="2" t="s">
        <v>37</v>
      </c>
      <c r="G16" s="5">
        <f>1113000*E14</f>
        <v>0</v>
      </c>
      <c r="H16" s="10"/>
      <c r="I16" s="2" t="s">
        <v>23</v>
      </c>
      <c r="J16" s="3" t="s">
        <v>25</v>
      </c>
      <c r="K16" s="2" t="s">
        <v>9</v>
      </c>
      <c r="L16" s="2" t="s">
        <v>37</v>
      </c>
      <c r="M16" s="2" t="s">
        <v>37</v>
      </c>
      <c r="N16" s="5">
        <f>1113000*L14</f>
        <v>0</v>
      </c>
    </row>
    <row r="17" spans="2:14" ht="18.75" x14ac:dyDescent="0.25">
      <c r="B17" s="2" t="s">
        <v>24</v>
      </c>
      <c r="C17" s="3" t="s">
        <v>26</v>
      </c>
      <c r="D17" s="2" t="s">
        <v>9</v>
      </c>
      <c r="E17" s="2" t="s">
        <v>37</v>
      </c>
      <c r="F17" s="2" t="s">
        <v>37</v>
      </c>
      <c r="G17" s="5">
        <f>3041000*E14</f>
        <v>0</v>
      </c>
      <c r="H17" s="10"/>
      <c r="I17" s="2" t="s">
        <v>24</v>
      </c>
      <c r="J17" s="3" t="s">
        <v>26</v>
      </c>
      <c r="K17" s="2" t="s">
        <v>9</v>
      </c>
      <c r="L17" s="2" t="s">
        <v>37</v>
      </c>
      <c r="M17" s="2" t="s">
        <v>37</v>
      </c>
      <c r="N17" s="5">
        <f>3041000*L14</f>
        <v>0</v>
      </c>
    </row>
    <row r="18" spans="2:14" ht="43.5" customHeight="1" x14ac:dyDescent="0.25">
      <c r="B18" s="12" t="s">
        <v>33</v>
      </c>
      <c r="C18" s="12"/>
      <c r="D18" s="4" t="s">
        <v>9</v>
      </c>
      <c r="E18" s="6">
        <f>E9+E10+E11+E12+E13</f>
        <v>0</v>
      </c>
      <c r="F18" s="6">
        <f>F10+F11+F12+F13</f>
        <v>0</v>
      </c>
      <c r="G18" s="6">
        <f>G9+G10+G11+G12+G13+G15+G16+G17</f>
        <v>0</v>
      </c>
      <c r="H18" s="10"/>
      <c r="I18" s="12" t="s">
        <v>34</v>
      </c>
      <c r="J18" s="12"/>
      <c r="K18" s="4" t="s">
        <v>9</v>
      </c>
      <c r="L18" s="6">
        <f>L9+L10+L11+L12+L13</f>
        <v>0</v>
      </c>
      <c r="M18" s="6">
        <f>M10+M11+M12+M13</f>
        <v>0</v>
      </c>
      <c r="N18" s="6">
        <f>N9+N10+N11+N12+N13+N15+N16+N17</f>
        <v>0</v>
      </c>
    </row>
    <row r="20" spans="2:14" ht="22.5" x14ac:dyDescent="0.3">
      <c r="B20" s="8" t="s">
        <v>35</v>
      </c>
      <c r="C20" s="8"/>
      <c r="D20" s="8"/>
      <c r="E20" s="8"/>
      <c r="F20" s="8"/>
      <c r="G20" s="8"/>
      <c r="H20" s="8"/>
      <c r="I20" s="8"/>
      <c r="J20" s="8"/>
      <c r="K20" s="8"/>
      <c r="L20" s="8"/>
      <c r="M20" s="8"/>
      <c r="N20" s="8"/>
    </row>
    <row r="21" spans="2:14" ht="117.75" customHeight="1" x14ac:dyDescent="0.25">
      <c r="B21" s="9" t="s">
        <v>36</v>
      </c>
      <c r="C21" s="9"/>
      <c r="D21" s="9"/>
      <c r="E21" s="9"/>
      <c r="F21" s="9"/>
      <c r="G21" s="9"/>
      <c r="H21" s="9"/>
      <c r="I21" s="9"/>
      <c r="J21" s="9"/>
      <c r="K21" s="9"/>
      <c r="L21" s="9"/>
      <c r="M21" s="9"/>
      <c r="N21" s="9"/>
    </row>
  </sheetData>
  <mergeCells count="12">
    <mergeCell ref="B20:N20"/>
    <mergeCell ref="B21:N21"/>
    <mergeCell ref="H5:H18"/>
    <mergeCell ref="B2:N2"/>
    <mergeCell ref="B18:C18"/>
    <mergeCell ref="I18:J18"/>
    <mergeCell ref="B3:N3"/>
    <mergeCell ref="B4:N4"/>
    <mergeCell ref="B5:G5"/>
    <mergeCell ref="I5:N5"/>
    <mergeCell ref="E14:G14"/>
    <mergeCell ref="L14:N1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Schedule of Rate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Umesh Patidar</dc:creator>
  <cp:lastModifiedBy>Umesh Patidar</cp:lastModifiedBy>
  <dcterms:created xsi:type="dcterms:W3CDTF">2015-06-05T18:17:20Z</dcterms:created>
  <dcterms:modified xsi:type="dcterms:W3CDTF">2024-08-23T05:30:00Z</dcterms:modified>
</cp:coreProperties>
</file>