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xr:revisionPtr revIDLastSave="0" documentId="13_ncr:1_{5AD33D99-D555-4CA7-8AFF-68DB4E848F26}" xr6:coauthVersionLast="36" xr6:coauthVersionMax="36" xr10:uidLastSave="{00000000-0000-0000-0000-000000000000}"/>
  <bookViews>
    <workbookView xWindow="0" yWindow="0" windowWidth="28800" windowHeight="12105" tabRatio="691" activeTab="2" xr2:uid="{00000000-000D-0000-FFFF-FFFF00000000}"/>
  </bookViews>
  <sheets>
    <sheet name="Grand Total Summary Schedule 3" sheetId="3" r:id="rId1"/>
    <sheet name="Schedule 1" sheetId="4" r:id="rId2"/>
    <sheet name="Schedule 2" sheetId="15" r:id="rId3"/>
  </sheets>
  <definedNames>
    <definedName name="_xlnm.Print_Area" localSheetId="1">'Schedule 1'!$A$2:$I$15</definedName>
    <definedName name="_xlnm.Print_Area" localSheetId="2">'Schedule 2'!$A$1:$J$16</definedName>
  </definedNames>
  <calcPr calcId="191029"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3" l="1"/>
  <c r="C13" i="3"/>
  <c r="C12" i="3"/>
  <c r="G9" i="15" l="1"/>
  <c r="J9" i="15" s="1"/>
  <c r="J11" i="15" l="1"/>
  <c r="C6" i="3" s="1"/>
  <c r="I12" i="4"/>
  <c r="I7" i="4"/>
  <c r="I10" i="4"/>
  <c r="F10" i="4"/>
  <c r="E10" i="4"/>
  <c r="D10" i="4"/>
  <c r="F7" i="4" l="1"/>
  <c r="C5" i="3" l="1"/>
  <c r="C7" i="3" s="1"/>
</calcChain>
</file>

<file path=xl/sharedStrings.xml><?xml version="1.0" encoding="utf-8"?>
<sst xmlns="http://schemas.openxmlformats.org/spreadsheetml/2006/main" count="58" uniqueCount="55">
  <si>
    <t xml:space="preserve">Total Price of Schedule No 1/SOR 1 </t>
  </si>
  <si>
    <t xml:space="preserve">Total Price of Schedule No 2/SOR 2 </t>
  </si>
  <si>
    <t>Item</t>
  </si>
  <si>
    <t>Description</t>
  </si>
  <si>
    <t>6=4*5</t>
  </si>
  <si>
    <t>General instructions to fill the Price Schedules</t>
  </si>
  <si>
    <t>Unit</t>
  </si>
  <si>
    <t>A - MAIN EQUIPMENT</t>
  </si>
  <si>
    <t>Solar Photovoltaic (SPV) Module including Type Test</t>
  </si>
  <si>
    <t>B - MANDATORY SPARES</t>
  </si>
  <si>
    <t>Grand Total (A+B)</t>
  </si>
  <si>
    <t>MWp</t>
  </si>
  <si>
    <t>Total value of Applicable GST (in figures)</t>
  </si>
  <si>
    <t>% of GST applied (Ex 5%, 18% etc)</t>
  </si>
  <si>
    <t>Unit Ex works Price (INR/MWp)</t>
  </si>
  <si>
    <t>Total Ex works Price including GST (INR)</t>
  </si>
  <si>
    <t>Total Ex works Price excluding GST (INR)</t>
  </si>
  <si>
    <t>9=6+7</t>
  </si>
  <si>
    <t>7=6*GST%</t>
  </si>
  <si>
    <t>A</t>
  </si>
  <si>
    <t>B</t>
  </si>
  <si>
    <t>The Supplier shall quote for 0.5% of offered Package Capacity as Mandatory Spares in this Schedule No. 1.</t>
  </si>
  <si>
    <t xml:space="preserve">In case the bidder don't want to mention any quantity/price in any particular line item, then he has to mandatorily put zero (0) against that particular line item. </t>
  </si>
  <si>
    <t>General instructiosn to fill the Price Schedules</t>
  </si>
  <si>
    <t>A - INSTALLATION &amp; OTHER SERVICES</t>
  </si>
  <si>
    <t>Total Charges (INR)</t>
  </si>
  <si>
    <t>Total Price including GST</t>
  </si>
  <si>
    <t>% (Percentage) of Goods &amp; Service Tax (GST) considered</t>
  </si>
  <si>
    <t>Goods &amp; Service Tax (GST) in absolute figures</t>
  </si>
  <si>
    <t>Price</t>
  </si>
  <si>
    <t>Description of Item</t>
  </si>
  <si>
    <t>Sl. No.</t>
  </si>
  <si>
    <t>Packing &amp; Forwarding, Freight &amp; Insurance including Loading, Unloading &amp; Handling at Site</t>
  </si>
  <si>
    <t>9 = 6+7</t>
  </si>
  <si>
    <t>Grand Total  A (Freight &amp; Testing Charges)</t>
  </si>
  <si>
    <t>The payment of GST/Taxation by the Owner shall only be at the CEILING of GST/Taxation as mentioned by the Bidder in the Schedule No 2 at the time of bidding. Bidders are required to quote the applicable GST/Taxation with due diligence &amp; appropriate financial prudence, as afterwards bidders will not be able to change or claim the GST charges already quoted during the bid.</t>
  </si>
  <si>
    <t>SCHEDULE NO 3/ SCHEDULE OF RATES [SOR-3] - GRAND TOTAL SUMMARY</t>
  </si>
  <si>
    <t>Total Value of SOR 1 &amp; SOR 2 = SOR 3</t>
  </si>
  <si>
    <t>*e-RA will be conducted on this Evaluated Bid Value</t>
  </si>
  <si>
    <t>The payment of GST/Taxation by the Owner shall only be at the CEILING of GST/Taxation as mentioned by the Bidder in this Schedule No. 1 at the time of bidding. Bidders are required to quote the applicable GST/Taxation with due diligence &amp; appropriate financial prudence, as afterwards bidders will not be able to change or claim the GST charges already quoted during the bid.</t>
  </si>
  <si>
    <t>Bidders are required to fill the relevant portion/Parts/Line items/scope of the respective Price Schedules only. In case, any line item is left blank by the bidder, it will be deemed assumed by the Owner that such portion/Parts/line item/Scope has been considered by the bidder suitably somewhere else in the Price schedules..</t>
  </si>
  <si>
    <t>Evaluated Bid Value (EBV) = [Total Value of SOR 1 &amp; SOR 2 = SOR 3 in INR] / [Quoted PV Module Capacity in MWp]</t>
  </si>
  <si>
    <t>6=3*4*5</t>
  </si>
  <si>
    <t>Unit Freight Charges (INR/MWp/Km)</t>
  </si>
  <si>
    <t>Distance of Suplier Works from Ramagiri Site (in Kms)</t>
  </si>
  <si>
    <t>Bidders are required to quote the Distance of the "Supplier Works to Ramagiri Site (in Kms)" &amp; accordingly needs to quote the Unit Freight Charges (INR/MWp/Km) in the updated SOR 2 sheet. Accordingly, the total Freight Charges will be ascertained for arriving to the total FOR Destination basis cost &amp; accordingly will also be used for the Freight Payment on the distance basis.
Further, this Unit Freight Charges (INR/MWp/Km) as mentioned under the SOR 2, will also be used for the purpose of deriving the L1 position of the bidder for Repeat Order (if any) (based on the actual distance of the Supplier's Work to the Repeat Order site) and accordingly, L1 bidder will be decided for placement of Repeat Order (If any) &amp; accordingly will also be used for the Freight Payment on the distance basis.</t>
  </si>
  <si>
    <t>Total Value of SOR 1 &amp; SOR 2 = SOR 3 (in INR)</t>
  </si>
  <si>
    <t>Evaluated Bid Value (EBV) (in INR/MWp)</t>
  </si>
  <si>
    <t>Schedule No. 1. Module Package for CPSU 400 MWp</t>
  </si>
  <si>
    <r>
      <t xml:space="preserve">Package (100 MWp or 200 MWp or 300 MWp or 400 MWp)
</t>
    </r>
    <r>
      <rPr>
        <b/>
        <u/>
        <sz val="16"/>
        <color rgb="FFFF0000"/>
        <rFont val="Arial"/>
        <family val="2"/>
      </rPr>
      <t>Bidder needs to select any one of the above package and quote accordingly</t>
    </r>
  </si>
  <si>
    <t xml:space="preserve">Mandatory Spares @ 0.5% of the offered package (100 MWp or 200 MWp or 300 MWp or 400 MWp) : Solar Photovoltaic (SPV) Module including Type Test </t>
  </si>
  <si>
    <t xml:space="preserve">As mentioned under the tender document bidder may quote either for 100 MWp or 200 MWp or 300 MWp or 400 MWp package capacity in this Schedule No. 1. </t>
  </si>
  <si>
    <t>Package Capacity (100 MWp or 200 MWp or 300 MWp or 400 MWp)</t>
  </si>
  <si>
    <t>Package (100 MWp or 200 MWp or 300 MWp or 400 MWp)</t>
  </si>
  <si>
    <t>Schedule No. 2.  Freight &amp; Testing  Services for Module Package for CPSU 400 MWp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</si>
</sst>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5"/>
      <color rgb="FF000000"/>
      <name val="Arial"/>
      <family val="2"/>
    </font>
    <font>
      <b/>
      <sz val="11.5"/>
      <color rgb="FF000000"/>
      <name val="Arial"/>
      <family val="2"/>
    </font>
    <font>
      <b/>
      <sz val="14"/>
      <color theme="1"/>
      <name val="Times New Roman"/>
      <family val="1"/>
    </font>
    <font>
      <sz val="18"/>
      <color theme="1"/>
      <name val="Calibri"/>
      <family val="2"/>
      <scheme val="minor"/>
    </font>
    <font>
      <sz val="20"/>
      <color theme="1"/>
      <name val="Calibri"/>
      <family val="2"/>
      <scheme val="minor"/>
    </font>
    <font>
      <b/>
      <sz val="20"/>
      <color rgb="FF000000"/>
      <name val="Arial"/>
      <family val="2"/>
    </font>
    <font>
      <sz val="20"/>
      <color rgb="FF000000"/>
      <name val="Arial"/>
      <family val="2"/>
    </font>
    <font>
      <b/>
      <sz val="20"/>
      <color theme="1"/>
      <name val="Calibri"/>
      <family val="2"/>
      <scheme val="minor"/>
    </font>
    <font>
      <sz val="20"/>
      <name val="Arial"/>
      <family val="2"/>
    </font>
    <font>
      <b/>
      <sz val="16"/>
      <color rgb="FF000000"/>
      <name val="Arial"/>
      <family val="2"/>
    </font>
    <font>
      <b/>
      <sz val="14"/>
      <color rgb="FF000000"/>
      <name val="Arial"/>
      <family val="2"/>
    </font>
    <font>
      <b/>
      <sz val="12"/>
      <color rgb="FF000000"/>
      <name val="Arial"/>
      <family val="2"/>
    </font>
    <font>
      <b/>
      <sz val="11"/>
      <color rgb="FF000000"/>
      <name val="Arial"/>
      <family val="2"/>
    </font>
    <font>
      <b/>
      <u/>
      <sz val="16"/>
      <color rgb="FFFF0000"/>
      <name val="Arial"/>
      <family val="2"/>
    </font>
    <font>
      <sz val="14"/>
      <color theme="1"/>
      <name val="Calibri"/>
      <family val="2"/>
      <scheme val="minor"/>
    </font>
    <font>
      <b/>
      <sz val="14"/>
      <color theme="1"/>
      <name val="Calibri"/>
      <family val="2"/>
      <scheme val="minor"/>
    </font>
    <font>
      <sz val="10"/>
      <color rgb="FF000000"/>
      <name val="Arial"/>
      <family val="2"/>
    </font>
    <font>
      <sz val="11"/>
      <color rgb="FF000000"/>
      <name val="Arial"/>
      <family val="2"/>
    </font>
    <font>
      <sz val="20"/>
      <color theme="1"/>
      <name val="Arial"/>
      <family val="2"/>
    </font>
    <font>
      <b/>
      <sz val="28"/>
      <color rgb="FF000000"/>
      <name val="Times New Roman"/>
      <family val="1"/>
    </font>
    <font>
      <b/>
      <sz val="22"/>
      <color theme="1"/>
      <name val="Calibri"/>
      <family val="2"/>
      <scheme val="minor"/>
    </font>
  </fonts>
  <fills count="10">
    <fill>
      <patternFill patternType="none"/>
    </fill>
    <fill>
      <patternFill patternType="gray125"/>
    </fill>
    <fill>
      <patternFill patternType="solid">
        <fgColor theme="5" tint="0.59999389629810485"/>
        <bgColor indexed="64"/>
      </patternFill>
    </fill>
    <fill>
      <patternFill patternType="solid">
        <fgColor rgb="FFFFFF00"/>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bgColor indexed="64"/>
      </patternFill>
    </fill>
    <fill>
      <patternFill patternType="solid">
        <fgColor theme="7"/>
        <bgColor indexed="64"/>
      </patternFill>
    </fill>
    <fill>
      <patternFill patternType="solid">
        <fgColor theme="5" tint="0.79998168889431442"/>
        <bgColor indexed="64"/>
      </patternFill>
    </fill>
    <fill>
      <patternFill patternType="solid">
        <fgColor theme="9" tint="0.79998168889431442"/>
        <bgColor indexed="64"/>
      </patternFill>
    </fill>
  </fills>
  <borders count="11">
    <border>
      <left/>
      <right/>
      <top/>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s>
  <cellStyleXfs count="1">
    <xf numFmtId="0" fontId="0" fillId="0" borderId="0"/>
  </cellStyleXfs>
  <cellXfs count="68">
    <xf numFmtId="0" fontId="0" fillId="0" borderId="0" xfId="0"/>
    <xf numFmtId="0" fontId="1" fillId="0" borderId="0" xfId="0" applyFont="1" applyAlignment="1">
      <alignment horizontal="justify" vertical="center" wrapText="1"/>
    </xf>
    <xf numFmtId="0" fontId="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xf>
    <xf numFmtId="0" fontId="5" fillId="5" borderId="1" xfId="0" applyFont="1" applyFill="1" applyBorder="1"/>
    <xf numFmtId="4" fontId="5" fillId="5" borderId="1" xfId="0" applyNumberFormat="1" applyFont="1" applyFill="1" applyBorder="1" applyAlignment="1">
      <alignment horizontal="center"/>
    </xf>
    <xf numFmtId="0" fontId="4" fillId="0" borderId="1" xfId="0" applyFont="1" applyBorder="1"/>
    <xf numFmtId="4" fontId="4" fillId="0" borderId="1" xfId="0" applyNumberFormat="1" applyFont="1" applyBorder="1" applyAlignment="1">
      <alignment horizontal="center"/>
    </xf>
    <xf numFmtId="0" fontId="6" fillId="4"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4" fontId="6" fillId="0" borderId="2" xfId="0" applyNumberFormat="1" applyFont="1" applyBorder="1" applyAlignment="1">
      <alignment horizontal="center" vertical="center" wrapText="1"/>
    </xf>
    <xf numFmtId="4" fontId="8" fillId="3" borderId="2" xfId="0" applyNumberFormat="1" applyFont="1" applyFill="1" applyBorder="1" applyAlignment="1">
      <alignment horizontal="center" vertical="center" wrapText="1"/>
    </xf>
    <xf numFmtId="0" fontId="5" fillId="0" borderId="2" xfId="0" applyFont="1" applyBorder="1" applyAlignment="1">
      <alignment horizontal="center" vertical="center"/>
    </xf>
    <xf numFmtId="0" fontId="17" fillId="0" borderId="0" xfId="0" applyFont="1" applyAlignment="1">
      <alignment horizontal="left" vertical="center" wrapText="1"/>
    </xf>
    <xf numFmtId="0" fontId="16" fillId="0" borderId="0" xfId="0" applyFont="1" applyAlignment="1">
      <alignment vertical="center"/>
    </xf>
    <xf numFmtId="0" fontId="5" fillId="0" borderId="3" xfId="0" applyFont="1" applyBorder="1" applyAlignment="1">
      <alignment horizontal="center" vertical="center"/>
    </xf>
    <xf numFmtId="0" fontId="15" fillId="0" borderId="2" xfId="0" applyFont="1" applyBorder="1" applyAlignment="1">
      <alignment horizontal="center" vertical="center"/>
    </xf>
    <xf numFmtId="0" fontId="19" fillId="0" borderId="2" xfId="0" applyFont="1" applyBorder="1" applyAlignment="1">
      <alignment horizontal="center" vertical="center"/>
    </xf>
    <xf numFmtId="0" fontId="13" fillId="4"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vertical="center" wrapText="1"/>
    </xf>
    <xf numFmtId="0" fontId="2" fillId="0" borderId="2" xfId="0" applyFont="1" applyBorder="1" applyAlignment="1">
      <alignment horizontal="center" vertical="center" wrapText="1"/>
    </xf>
    <xf numFmtId="4" fontId="2" fillId="0" borderId="2" xfId="0" applyNumberFormat="1" applyFont="1" applyBorder="1" applyAlignment="1">
      <alignment horizontal="center" vertical="center" wrapText="1"/>
    </xf>
    <xf numFmtId="4" fontId="2" fillId="3" borderId="2" xfId="0" applyNumberFormat="1"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8" borderId="2" xfId="0" applyFont="1" applyFill="1" applyBorder="1" applyAlignment="1">
      <alignment vertical="center"/>
    </xf>
    <xf numFmtId="0" fontId="21" fillId="8" borderId="2" xfId="0" applyFont="1" applyFill="1" applyBorder="1" applyAlignment="1">
      <alignment vertical="center" wrapText="1"/>
    </xf>
    <xf numFmtId="0" fontId="21" fillId="9" borderId="2" xfId="0" applyFont="1" applyFill="1" applyBorder="1" applyAlignment="1">
      <alignment vertical="center"/>
    </xf>
    <xf numFmtId="4" fontId="21" fillId="8" borderId="2" xfId="0" applyNumberFormat="1" applyFont="1" applyFill="1" applyBorder="1" applyAlignment="1">
      <alignment vertical="center"/>
    </xf>
    <xf numFmtId="0" fontId="3" fillId="0" borderId="1" xfId="0" applyFont="1" applyBorder="1" applyAlignment="1">
      <alignment horizontal="center" vertical="center"/>
    </xf>
    <xf numFmtId="0" fontId="20" fillId="7" borderId="7"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9" fillId="0" borderId="3" xfId="0" applyFont="1" applyBorder="1" applyAlignment="1">
      <alignment horizontal="left" vertical="center" wrapText="1"/>
    </xf>
    <xf numFmtId="0" fontId="5" fillId="0" borderId="3" xfId="0" applyFont="1" applyBorder="1" applyAlignment="1">
      <alignment horizontal="left" vertical="center" wrapText="1"/>
    </xf>
    <xf numFmtId="0" fontId="6" fillId="2"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6"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left" vertical="center" wrapText="1"/>
    </xf>
    <xf numFmtId="0" fontId="5" fillId="0" borderId="2" xfId="0" applyFont="1" applyBorder="1" applyAlignment="1">
      <alignment horizontal="left" vertical="center" wrapText="1"/>
    </xf>
    <xf numFmtId="0" fontId="1" fillId="0" borderId="0" xfId="0" applyFont="1" applyAlignment="1">
      <alignment horizontal="justify" vertical="center" wrapText="1"/>
    </xf>
    <xf numFmtId="0" fontId="12" fillId="2"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5" fillId="0" borderId="2" xfId="0" applyFont="1" applyBorder="1" applyAlignment="1">
      <alignment horizontal="left" vertical="center" wrapText="1"/>
    </xf>
    <xf numFmtId="0" fontId="13" fillId="4"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0" fillId="3" borderId="2" xfId="0" applyFont="1" applyFill="1" applyBorder="1" applyAlignment="1">
      <alignment horizontal="center" vertical="center"/>
    </xf>
    <xf numFmtId="0" fontId="10" fillId="6"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30752-B0B4-4A07-AEED-35C7B631A02F}">
  <dimension ref="B2:C14"/>
  <sheetViews>
    <sheetView showGridLines="0" zoomScale="50" zoomScaleNormal="50" workbookViewId="0">
      <selection activeCell="L12" sqref="L12"/>
    </sheetView>
  </sheetViews>
  <sheetFormatPr defaultColWidth="8.85546875" defaultRowHeight="15" x14ac:dyDescent="0.25"/>
  <cols>
    <col min="1" max="1" width="2.42578125" customWidth="1"/>
    <col min="2" max="2" width="120.7109375" customWidth="1"/>
    <col min="3" max="3" width="112" style="5" customWidth="1"/>
  </cols>
  <sheetData>
    <row r="2" spans="2:3" ht="15.75" thickBot="1" x14ac:dyDescent="0.3"/>
    <row r="3" spans="2:3" ht="22.5" customHeight="1" thickTop="1" thickBot="1" x14ac:dyDescent="0.3">
      <c r="B3" s="34" t="s">
        <v>36</v>
      </c>
      <c r="C3" s="34"/>
    </row>
    <row r="4" spans="2:3" ht="22.5" customHeight="1" thickTop="1" thickBot="1" x14ac:dyDescent="0.3">
      <c r="B4" s="37"/>
      <c r="C4" s="38"/>
    </row>
    <row r="5" spans="2:3" ht="24.75" thickTop="1" thickBot="1" x14ac:dyDescent="0.4">
      <c r="B5" s="8" t="s">
        <v>0</v>
      </c>
      <c r="C5" s="9">
        <f>'Schedule 1'!I12</f>
        <v>0</v>
      </c>
    </row>
    <row r="6" spans="2:3" ht="24.75" thickTop="1" thickBot="1" x14ac:dyDescent="0.4">
      <c r="B6" s="8" t="s">
        <v>1</v>
      </c>
      <c r="C6" s="9">
        <f>'Schedule 2'!J11</f>
        <v>0</v>
      </c>
    </row>
    <row r="7" spans="2:3" ht="27.75" thickTop="1" thickBot="1" x14ac:dyDescent="0.45">
      <c r="B7" s="6" t="s">
        <v>37</v>
      </c>
      <c r="C7" s="7">
        <f>SUM(C5:C6)</f>
        <v>0</v>
      </c>
    </row>
    <row r="8" spans="2:3" ht="16.5" thickTop="1" thickBot="1" x14ac:dyDescent="0.3"/>
    <row r="9" spans="2:3" ht="174" customHeight="1" thickBot="1" x14ac:dyDescent="0.3">
      <c r="B9" s="35" t="s">
        <v>41</v>
      </c>
      <c r="C9" s="36"/>
    </row>
    <row r="10" spans="2:3" ht="35.25" thickBot="1" x14ac:dyDescent="0.3">
      <c r="B10" s="35" t="s">
        <v>38</v>
      </c>
      <c r="C10" s="36"/>
    </row>
    <row r="11" spans="2:3" ht="34.5" x14ac:dyDescent="0.25">
      <c r="B11" s="29"/>
      <c r="C11" s="29"/>
    </row>
    <row r="12" spans="2:3" ht="69.75" customHeight="1" x14ac:dyDescent="0.25">
      <c r="B12" s="30" t="s">
        <v>46</v>
      </c>
      <c r="C12" s="33">
        <f>C7</f>
        <v>0</v>
      </c>
    </row>
    <row r="13" spans="2:3" ht="69.75" customHeight="1" x14ac:dyDescent="0.25">
      <c r="B13" s="31" t="s">
        <v>53</v>
      </c>
      <c r="C13" s="30">
        <f>'Schedule 1'!D7</f>
        <v>0</v>
      </c>
    </row>
    <row r="14" spans="2:3" ht="69.75" customHeight="1" x14ac:dyDescent="0.25">
      <c r="B14" s="32" t="s">
        <v>47</v>
      </c>
      <c r="C14" s="32" t="e">
        <f>C12/C13</f>
        <v>#DIV/0!</v>
      </c>
    </row>
  </sheetData>
  <mergeCells count="4">
    <mergeCell ref="B3:C3"/>
    <mergeCell ref="B9:C9"/>
    <mergeCell ref="B10:C10"/>
    <mergeCell ref="B4:C4"/>
  </mergeCells>
  <pageMargins left="0.7" right="0.7" top="0.75" bottom="0.75" header="0.3" footer="0.3"/>
  <pageSetup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FD1AF-1FF2-4FDF-AE64-B54F1E87088E}">
  <dimension ref="A2:J18"/>
  <sheetViews>
    <sheetView showGridLines="0" zoomScale="60" zoomScaleNormal="60" zoomScaleSheetLayoutView="120" workbookViewId="0">
      <selection activeCell="O4" sqref="O4"/>
    </sheetView>
  </sheetViews>
  <sheetFormatPr defaultColWidth="9.140625" defaultRowHeight="15" x14ac:dyDescent="0.25"/>
  <cols>
    <col min="1" max="1" width="10.7109375" style="3" customWidth="1"/>
    <col min="2" max="2" width="68.140625" style="3" customWidth="1"/>
    <col min="3" max="3" width="17.28515625" style="3" customWidth="1"/>
    <col min="4" max="4" width="61.140625" style="3" customWidth="1"/>
    <col min="5" max="8" width="32" style="3" customWidth="1"/>
    <col min="9" max="9" width="32.85546875" style="4" bestFit="1" customWidth="1"/>
    <col min="10" max="16384" width="9.140625" style="3"/>
  </cols>
  <sheetData>
    <row r="2" spans="1:10" ht="24.75" customHeight="1" x14ac:dyDescent="0.25">
      <c r="A2" s="48" t="s">
        <v>48</v>
      </c>
      <c r="B2" s="48"/>
      <c r="C2" s="48"/>
      <c r="D2" s="48"/>
      <c r="E2" s="48"/>
      <c r="F2" s="48"/>
      <c r="G2" s="48"/>
      <c r="H2" s="48"/>
      <c r="I2" s="48"/>
    </row>
    <row r="3" spans="1:10" ht="26.25" x14ac:dyDescent="0.25">
      <c r="A3" s="49"/>
      <c r="B3" s="49"/>
      <c r="C3" s="49"/>
      <c r="D3" s="49"/>
      <c r="E3" s="49"/>
      <c r="F3" s="49"/>
      <c r="G3" s="49"/>
      <c r="H3" s="49"/>
      <c r="I3" s="49"/>
      <c r="J3" s="2"/>
    </row>
    <row r="4" spans="1:10" ht="249.75" customHeight="1" x14ac:dyDescent="0.25">
      <c r="A4" s="10" t="s">
        <v>2</v>
      </c>
      <c r="B4" s="10" t="s">
        <v>3</v>
      </c>
      <c r="C4" s="10" t="s">
        <v>6</v>
      </c>
      <c r="D4" s="10" t="s">
        <v>49</v>
      </c>
      <c r="E4" s="10" t="s">
        <v>14</v>
      </c>
      <c r="F4" s="10" t="s">
        <v>16</v>
      </c>
      <c r="G4" s="10" t="s">
        <v>12</v>
      </c>
      <c r="H4" s="10" t="s">
        <v>13</v>
      </c>
      <c r="I4" s="10" t="s">
        <v>15</v>
      </c>
      <c r="J4" s="2"/>
    </row>
    <row r="5" spans="1:10" ht="26.25" x14ac:dyDescent="0.25">
      <c r="A5" s="11">
        <v>1</v>
      </c>
      <c r="B5" s="11">
        <v>2</v>
      </c>
      <c r="C5" s="11">
        <v>3</v>
      </c>
      <c r="D5" s="11">
        <v>4</v>
      </c>
      <c r="E5" s="11">
        <v>5</v>
      </c>
      <c r="F5" s="11" t="s">
        <v>4</v>
      </c>
      <c r="G5" s="11" t="s">
        <v>18</v>
      </c>
      <c r="H5" s="11">
        <v>8</v>
      </c>
      <c r="I5" s="11" t="s">
        <v>17</v>
      </c>
      <c r="J5" s="1"/>
    </row>
    <row r="6" spans="1:10" ht="26.25" x14ac:dyDescent="0.25">
      <c r="A6" s="44" t="s">
        <v>7</v>
      </c>
      <c r="B6" s="44"/>
      <c r="C6" s="44"/>
      <c r="D6" s="44"/>
      <c r="E6" s="44"/>
      <c r="F6" s="44"/>
      <c r="G6" s="44"/>
      <c r="H6" s="44"/>
      <c r="I6" s="44"/>
      <c r="J6" s="1"/>
    </row>
    <row r="7" spans="1:10" ht="76.5" x14ac:dyDescent="0.25">
      <c r="A7" s="11" t="s">
        <v>19</v>
      </c>
      <c r="B7" s="12" t="s">
        <v>8</v>
      </c>
      <c r="C7" s="13" t="s">
        <v>11</v>
      </c>
      <c r="D7" s="11"/>
      <c r="E7" s="11"/>
      <c r="F7" s="11">
        <f>D7*E7</f>
        <v>0</v>
      </c>
      <c r="G7" s="11"/>
      <c r="H7" s="11"/>
      <c r="I7" s="14">
        <f>F7+G7</f>
        <v>0</v>
      </c>
      <c r="J7" s="1"/>
    </row>
    <row r="8" spans="1:10" ht="36.950000000000003" customHeight="1" x14ac:dyDescent="0.25">
      <c r="A8" s="44"/>
      <c r="B8" s="44"/>
      <c r="C8" s="44"/>
      <c r="D8" s="44"/>
      <c r="E8" s="44"/>
      <c r="F8" s="44"/>
      <c r="G8" s="44"/>
      <c r="H8" s="44"/>
      <c r="I8" s="44"/>
      <c r="J8" s="1"/>
    </row>
    <row r="9" spans="1:10" ht="26.25" x14ac:dyDescent="0.25">
      <c r="A9" s="44" t="s">
        <v>9</v>
      </c>
      <c r="B9" s="44"/>
      <c r="C9" s="44"/>
      <c r="D9" s="44"/>
      <c r="E9" s="44"/>
      <c r="F9" s="44"/>
      <c r="G9" s="44"/>
      <c r="H9" s="44"/>
      <c r="I9" s="44"/>
    </row>
    <row r="10" spans="1:10" ht="127.5" x14ac:dyDescent="0.25">
      <c r="A10" s="11" t="s">
        <v>20</v>
      </c>
      <c r="B10" s="12" t="s">
        <v>50</v>
      </c>
      <c r="C10" s="13" t="s">
        <v>11</v>
      </c>
      <c r="D10" s="11">
        <f>0.5%*D7</f>
        <v>0</v>
      </c>
      <c r="E10" s="11">
        <f>E7</f>
        <v>0</v>
      </c>
      <c r="F10" s="11">
        <f>D10*E10</f>
        <v>0</v>
      </c>
      <c r="G10" s="11"/>
      <c r="H10" s="11"/>
      <c r="I10" s="14">
        <f>F10+G10</f>
        <v>0</v>
      </c>
    </row>
    <row r="11" spans="1:10" ht="39" customHeight="1" x14ac:dyDescent="0.25">
      <c r="A11" s="44"/>
      <c r="B11" s="44"/>
      <c r="C11" s="44"/>
      <c r="D11" s="44"/>
      <c r="E11" s="44"/>
      <c r="F11" s="44"/>
      <c r="G11" s="44"/>
      <c r="H11" s="44"/>
      <c r="I11" s="44"/>
    </row>
    <row r="12" spans="1:10" ht="39.950000000000003" customHeight="1" x14ac:dyDescent="0.25">
      <c r="A12" s="45" t="s">
        <v>10</v>
      </c>
      <c r="B12" s="46"/>
      <c r="C12" s="46"/>
      <c r="D12" s="46"/>
      <c r="E12" s="46"/>
      <c r="F12" s="46"/>
      <c r="G12" s="46"/>
      <c r="H12" s="47"/>
      <c r="I12" s="15">
        <f>SUM(I7+I10)</f>
        <v>0</v>
      </c>
    </row>
    <row r="13" spans="1:10" ht="41.25" customHeight="1" x14ac:dyDescent="0.25">
      <c r="A13" s="50" t="s">
        <v>5</v>
      </c>
      <c r="B13" s="50"/>
      <c r="C13" s="50"/>
      <c r="D13" s="50"/>
      <c r="E13" s="50"/>
      <c r="F13" s="50"/>
      <c r="G13" s="50"/>
      <c r="H13" s="50"/>
      <c r="I13" s="50"/>
    </row>
    <row r="14" spans="1:10" ht="74.25" customHeight="1" x14ac:dyDescent="0.25">
      <c r="A14" s="16">
        <v>1</v>
      </c>
      <c r="B14" s="51" t="s">
        <v>51</v>
      </c>
      <c r="C14" s="52"/>
      <c r="D14" s="52"/>
      <c r="E14" s="52"/>
      <c r="F14" s="52"/>
      <c r="G14" s="52"/>
      <c r="H14" s="52"/>
      <c r="I14" s="52"/>
    </row>
    <row r="15" spans="1:10" ht="51.95" customHeight="1" x14ac:dyDescent="0.25">
      <c r="A15" s="19">
        <v>2</v>
      </c>
      <c r="B15" s="42" t="s">
        <v>21</v>
      </c>
      <c r="C15" s="43"/>
      <c r="D15" s="43"/>
      <c r="E15" s="43"/>
      <c r="F15" s="43"/>
      <c r="G15" s="43"/>
      <c r="H15" s="43"/>
      <c r="I15" s="43"/>
    </row>
    <row r="16" spans="1:10" ht="90.95" customHeight="1" x14ac:dyDescent="0.25">
      <c r="A16" s="21">
        <v>3</v>
      </c>
      <c r="B16" s="39" t="s">
        <v>39</v>
      </c>
      <c r="C16" s="40"/>
      <c r="D16" s="40"/>
      <c r="E16" s="40"/>
      <c r="F16" s="40"/>
      <c r="G16" s="40"/>
      <c r="H16" s="40"/>
      <c r="I16" s="41"/>
    </row>
    <row r="17" spans="1:9" ht="89.1" customHeight="1" x14ac:dyDescent="0.25">
      <c r="A17" s="21">
        <v>4</v>
      </c>
      <c r="B17" s="39" t="s">
        <v>40</v>
      </c>
      <c r="C17" s="40"/>
      <c r="D17" s="40"/>
      <c r="E17" s="40"/>
      <c r="F17" s="40"/>
      <c r="G17" s="40"/>
      <c r="H17" s="40"/>
      <c r="I17" s="41"/>
    </row>
    <row r="18" spans="1:9" ht="81.95" customHeight="1" x14ac:dyDescent="0.25">
      <c r="A18" s="21">
        <v>5</v>
      </c>
      <c r="B18" s="39" t="s">
        <v>22</v>
      </c>
      <c r="C18" s="40"/>
      <c r="D18" s="40"/>
      <c r="E18" s="40"/>
      <c r="F18" s="40"/>
      <c r="G18" s="40"/>
      <c r="H18" s="40"/>
      <c r="I18" s="41"/>
    </row>
  </sheetData>
  <mergeCells count="13">
    <mergeCell ref="A2:I2"/>
    <mergeCell ref="A3:I3"/>
    <mergeCell ref="A6:I6"/>
    <mergeCell ref="A13:I13"/>
    <mergeCell ref="B14:I14"/>
    <mergeCell ref="A8:I8"/>
    <mergeCell ref="B18:I18"/>
    <mergeCell ref="B17:I17"/>
    <mergeCell ref="B15:I15"/>
    <mergeCell ref="A9:I9"/>
    <mergeCell ref="B16:I16"/>
    <mergeCell ref="A11:I11"/>
    <mergeCell ref="A12:H12"/>
  </mergeCells>
  <pageMargins left="0.5" right="0.5" top="0.5" bottom="0.5" header="0.3" footer="0.3"/>
  <pageSetup paperSize="9" scale="50" orientation="landscape"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AC7FF-5654-B549-90E3-084757225886}">
  <dimension ref="B1:K17"/>
  <sheetViews>
    <sheetView showGridLines="0" tabSelected="1" zoomScale="70" zoomScaleNormal="70" zoomScaleSheetLayoutView="70" workbookViewId="0">
      <selection activeCell="J9" sqref="J9"/>
    </sheetView>
  </sheetViews>
  <sheetFormatPr defaultColWidth="9.140625" defaultRowHeight="15" x14ac:dyDescent="0.25"/>
  <cols>
    <col min="1" max="1" width="2.85546875" style="3" customWidth="1"/>
    <col min="2" max="2" width="8.85546875" style="3" customWidth="1"/>
    <col min="3" max="3" width="37.42578125" style="3" customWidth="1"/>
    <col min="4" max="4" width="41.5703125" style="3" customWidth="1"/>
    <col min="5" max="5" width="35.7109375" style="3" customWidth="1"/>
    <col min="6" max="6" width="35.7109375" style="4" customWidth="1"/>
    <col min="7" max="7" width="24" style="4" bestFit="1" customWidth="1"/>
    <col min="8" max="8" width="26.28515625" style="4" customWidth="1"/>
    <col min="9" max="9" width="37.28515625" style="4" customWidth="1"/>
    <col min="10" max="10" width="34.140625" style="4" customWidth="1"/>
    <col min="11" max="16384" width="9.140625" style="3"/>
  </cols>
  <sheetData>
    <row r="1" spans="2:11" ht="18.75" x14ac:dyDescent="0.25">
      <c r="B1" s="18"/>
      <c r="C1" s="18"/>
    </row>
    <row r="2" spans="2:11" ht="20.25" x14ac:dyDescent="0.25">
      <c r="B2" s="62" t="s">
        <v>54</v>
      </c>
      <c r="C2" s="62"/>
      <c r="D2" s="62"/>
      <c r="E2" s="62"/>
      <c r="F2" s="62"/>
      <c r="G2" s="62"/>
      <c r="H2" s="62"/>
      <c r="I2" s="62"/>
      <c r="J2" s="62"/>
    </row>
    <row r="3" spans="2:11" ht="15.95" customHeight="1" x14ac:dyDescent="0.25">
      <c r="B3" s="63"/>
      <c r="C3" s="63"/>
      <c r="D3" s="63"/>
      <c r="E3" s="63"/>
      <c r="F3" s="63"/>
      <c r="G3" s="63"/>
      <c r="H3" s="63"/>
      <c r="I3" s="63"/>
      <c r="J3" s="63"/>
      <c r="K3" s="2"/>
    </row>
    <row r="4" spans="2:11" ht="16.5" customHeight="1" x14ac:dyDescent="0.25">
      <c r="B4" s="57" t="s">
        <v>31</v>
      </c>
      <c r="C4" s="57" t="s">
        <v>30</v>
      </c>
      <c r="D4" s="57" t="s">
        <v>52</v>
      </c>
      <c r="E4" s="57" t="s">
        <v>44</v>
      </c>
      <c r="F4" s="64" t="s">
        <v>29</v>
      </c>
      <c r="G4" s="64"/>
      <c r="H4" s="57" t="s">
        <v>28</v>
      </c>
      <c r="I4" s="57" t="s">
        <v>27</v>
      </c>
      <c r="J4" s="57" t="s">
        <v>26</v>
      </c>
      <c r="K4" s="17"/>
    </row>
    <row r="5" spans="2:11" ht="16.5" customHeight="1" x14ac:dyDescent="0.25">
      <c r="B5" s="57"/>
      <c r="C5" s="57"/>
      <c r="D5" s="57"/>
      <c r="E5" s="57"/>
      <c r="F5" s="64"/>
      <c r="G5" s="64"/>
      <c r="H5" s="57"/>
      <c r="I5" s="57"/>
      <c r="J5" s="57"/>
      <c r="K5" s="53"/>
    </row>
    <row r="6" spans="2:11" ht="45.75" customHeight="1" x14ac:dyDescent="0.25">
      <c r="B6" s="57"/>
      <c r="C6" s="57"/>
      <c r="D6" s="57"/>
      <c r="E6" s="57"/>
      <c r="F6" s="22" t="s">
        <v>43</v>
      </c>
      <c r="G6" s="22" t="s">
        <v>25</v>
      </c>
      <c r="H6" s="57"/>
      <c r="I6" s="57"/>
      <c r="J6" s="57"/>
      <c r="K6" s="53"/>
    </row>
    <row r="7" spans="2:11" x14ac:dyDescent="0.25">
      <c r="B7" s="23">
        <v>1</v>
      </c>
      <c r="C7" s="23">
        <v>2</v>
      </c>
      <c r="D7" s="23">
        <v>3</v>
      </c>
      <c r="E7" s="23">
        <v>4</v>
      </c>
      <c r="F7" s="23">
        <v>5</v>
      </c>
      <c r="G7" s="23" t="s">
        <v>42</v>
      </c>
      <c r="H7" s="23">
        <v>7</v>
      </c>
      <c r="I7" s="23">
        <v>8</v>
      </c>
      <c r="J7" s="23" t="s">
        <v>33</v>
      </c>
      <c r="K7" s="1"/>
    </row>
    <row r="8" spans="2:11" ht="17.25" customHeight="1" x14ac:dyDescent="0.25">
      <c r="B8" s="54" t="s">
        <v>24</v>
      </c>
      <c r="C8" s="54"/>
      <c r="D8" s="54"/>
      <c r="E8" s="54"/>
      <c r="F8" s="54"/>
      <c r="G8" s="54"/>
      <c r="H8" s="54"/>
      <c r="I8" s="54"/>
      <c r="J8" s="54"/>
      <c r="K8" s="1"/>
    </row>
    <row r="9" spans="2:11" ht="42.75" x14ac:dyDescent="0.25">
      <c r="B9" s="24">
        <v>1</v>
      </c>
      <c r="C9" s="25" t="s">
        <v>32</v>
      </c>
      <c r="D9" s="23"/>
      <c r="E9" s="23"/>
      <c r="F9" s="26"/>
      <c r="G9" s="26">
        <f>D9*E9*F9</f>
        <v>0</v>
      </c>
      <c r="H9" s="26"/>
      <c r="I9" s="26"/>
      <c r="J9" s="27">
        <f>G9+H9</f>
        <v>0</v>
      </c>
      <c r="K9" s="1"/>
    </row>
    <row r="10" spans="2:11" ht="20.100000000000001" customHeight="1" x14ac:dyDescent="0.25">
      <c r="B10" s="54"/>
      <c r="C10" s="54"/>
      <c r="D10" s="54"/>
      <c r="E10" s="54"/>
      <c r="F10" s="54"/>
      <c r="G10" s="54"/>
      <c r="H10" s="54"/>
      <c r="I10" s="54"/>
      <c r="J10" s="54"/>
      <c r="K10" s="53"/>
    </row>
    <row r="11" spans="2:11" ht="33" customHeight="1" x14ac:dyDescent="0.25">
      <c r="B11" s="58" t="s">
        <v>34</v>
      </c>
      <c r="C11" s="58"/>
      <c r="D11" s="58"/>
      <c r="E11" s="58"/>
      <c r="F11" s="58"/>
      <c r="G11" s="58"/>
      <c r="H11" s="58"/>
      <c r="I11" s="58"/>
      <c r="J11" s="28">
        <f>J9</f>
        <v>0</v>
      </c>
      <c r="K11" s="53"/>
    </row>
    <row r="12" spans="2:11" x14ac:dyDescent="0.25">
      <c r="B12" s="65"/>
      <c r="C12" s="66"/>
      <c r="D12" s="66"/>
      <c r="E12" s="66"/>
      <c r="F12" s="66"/>
      <c r="G12" s="66"/>
      <c r="H12" s="66"/>
      <c r="I12" s="66"/>
      <c r="J12" s="67"/>
    </row>
    <row r="13" spans="2:11" ht="20.25" customHeight="1" x14ac:dyDescent="0.25">
      <c r="B13" s="55" t="s">
        <v>23</v>
      </c>
      <c r="C13" s="55"/>
      <c r="D13" s="55"/>
      <c r="E13" s="55"/>
      <c r="F13" s="55"/>
      <c r="G13" s="55"/>
      <c r="H13" s="55"/>
      <c r="I13" s="55"/>
      <c r="J13" s="55"/>
    </row>
    <row r="14" spans="2:11" ht="98.25" customHeight="1" x14ac:dyDescent="0.25">
      <c r="B14" s="20">
        <v>1</v>
      </c>
      <c r="C14" s="56" t="s">
        <v>45</v>
      </c>
      <c r="D14" s="56"/>
      <c r="E14" s="56"/>
      <c r="F14" s="56"/>
      <c r="G14" s="56"/>
      <c r="H14" s="56"/>
      <c r="I14" s="56"/>
      <c r="J14" s="56"/>
    </row>
    <row r="15" spans="2:11" ht="63" customHeight="1" x14ac:dyDescent="0.25">
      <c r="B15" s="20">
        <v>2</v>
      </c>
      <c r="C15" s="59" t="s">
        <v>35</v>
      </c>
      <c r="D15" s="60"/>
      <c r="E15" s="60"/>
      <c r="F15" s="60"/>
      <c r="G15" s="60"/>
      <c r="H15" s="60"/>
      <c r="I15" s="60"/>
      <c r="J15" s="61"/>
    </row>
    <row r="16" spans="2:11" ht="18.600000000000001" customHeight="1" x14ac:dyDescent="0.25">
      <c r="B16" s="20">
        <v>3</v>
      </c>
      <c r="C16" s="59" t="s">
        <v>40</v>
      </c>
      <c r="D16" s="60"/>
      <c r="E16" s="60"/>
      <c r="F16" s="60"/>
      <c r="G16" s="60"/>
      <c r="H16" s="60"/>
      <c r="I16" s="60"/>
      <c r="J16" s="61"/>
    </row>
    <row r="17" spans="2:10" ht="18.75" x14ac:dyDescent="0.25">
      <c r="B17" s="20">
        <v>4</v>
      </c>
      <c r="C17" s="59" t="s">
        <v>22</v>
      </c>
      <c r="D17" s="60"/>
      <c r="E17" s="60"/>
      <c r="F17" s="60"/>
      <c r="G17" s="60"/>
      <c r="H17" s="60"/>
      <c r="I17" s="60"/>
      <c r="J17" s="61"/>
    </row>
  </sheetData>
  <mergeCells count="21">
    <mergeCell ref="C17:J17"/>
    <mergeCell ref="B2:J2"/>
    <mergeCell ref="B3:J3"/>
    <mergeCell ref="B4:B6"/>
    <mergeCell ref="C4:C6"/>
    <mergeCell ref="D4:D6"/>
    <mergeCell ref="F4:G5"/>
    <mergeCell ref="H4:H6"/>
    <mergeCell ref="I4:I6"/>
    <mergeCell ref="J4:J6"/>
    <mergeCell ref="B12:J12"/>
    <mergeCell ref="C16:J16"/>
    <mergeCell ref="C15:J15"/>
    <mergeCell ref="K5:K6"/>
    <mergeCell ref="B8:J8"/>
    <mergeCell ref="K10:K11"/>
    <mergeCell ref="B13:J13"/>
    <mergeCell ref="C14:J14"/>
    <mergeCell ref="E4:E6"/>
    <mergeCell ref="B10:J10"/>
    <mergeCell ref="B11:I11"/>
  </mergeCells>
  <pageMargins left="0.2" right="0.2" top="0.5" bottom="0.75" header="0.5" footer="0.3"/>
  <pageSetup paperSize="9" scale="65" orientation="landscape"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Grand Total Summary Schedule 3</vt:lpstr>
      <vt:lpstr>Schedule 1</vt:lpstr>
      <vt:lpstr>Schedule 2</vt:lpstr>
      <vt:lpstr>'Schedule 1'!Print_Area</vt:lpstr>
      <vt:lpstr>'Schedule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2024-10-25T12:30:42Z</dcterms:modified>
</cp:coreProperties>
</file>