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162" documentId="13_ncr:1_{AA4DE7FB-C1C1-488F-BBDC-2E4EEC7A29F8}" xr6:coauthVersionLast="47" xr6:coauthVersionMax="47" xr10:uidLastSave="{6265A4F2-A165-4CFA-94CA-73CD9B9E5898}"/>
  <bookViews>
    <workbookView xWindow="-120" yWindow="-120" windowWidth="29040" windowHeight="15720" tabRatio="664" activeTab="3" xr2:uid="{00000000-000D-0000-FFFF-FFFF00000000}"/>
  </bookViews>
  <sheets>
    <sheet name="Grand Total Summary Schedule 4" sheetId="22" r:id="rId1"/>
    <sheet name="Schedule 1" sheetId="20" r:id="rId2"/>
    <sheet name="Schedule 2" sheetId="23" r:id="rId3"/>
    <sheet name="Schedule 3" sheetId="24" r:id="rId4"/>
  </sheets>
  <definedNames>
    <definedName name="_xlnm.Print_Area" localSheetId="1">'Schedule 1'!$A$2:$J$21</definedName>
    <definedName name="_xlnm.Print_Area" localSheetId="2">'Schedule 2'!$A$1:$I$11</definedName>
    <definedName name="_xlnm.Print_Area" localSheetId="3">'Schedule 3'!$B$2:$I$26</definedName>
    <definedName name="_xlnm.Print_Titles" localSheetId="3">'Schedule 3'!$2:$11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24" l="1"/>
  <c r="G14" i="24"/>
  <c r="G13" i="24"/>
  <c r="G18" i="24" s="1"/>
  <c r="F11" i="23"/>
  <c r="I11" i="23" s="1"/>
  <c r="F10" i="23"/>
  <c r="I10" i="23" s="1"/>
  <c r="F9" i="23"/>
  <c r="F12" i="23" s="1"/>
  <c r="I9" i="23" l="1"/>
  <c r="I12" i="23" s="1"/>
  <c r="H17" i="24"/>
  <c r="G17" i="24"/>
  <c r="H16" i="24"/>
  <c r="G16" i="24"/>
  <c r="H15" i="24"/>
  <c r="G15" i="24"/>
  <c r="H14" i="24"/>
  <c r="I14" i="24"/>
  <c r="H13" i="24"/>
  <c r="I13" i="24" s="1"/>
  <c r="I15" i="24" l="1"/>
  <c r="I16" i="24"/>
  <c r="I17" i="24"/>
  <c r="C6" i="22"/>
  <c r="G6" i="20"/>
  <c r="G15" i="20"/>
  <c r="J15" i="20" s="1"/>
  <c r="G14" i="20"/>
  <c r="J14" i="20" s="1"/>
  <c r="G8" i="20"/>
  <c r="J8" i="20" s="1"/>
  <c r="G7" i="20"/>
  <c r="G9" i="20"/>
  <c r="J9" i="20" s="1"/>
  <c r="G10" i="20"/>
  <c r="J10" i="20" s="1"/>
  <c r="G11" i="20"/>
  <c r="J11" i="20" s="1"/>
  <c r="G12" i="20"/>
  <c r="J12" i="20" s="1"/>
  <c r="G13" i="20"/>
  <c r="J13" i="20" s="1"/>
  <c r="J6" i="20" l="1"/>
  <c r="J16" i="20" s="1"/>
  <c r="G16" i="20"/>
  <c r="I18" i="24"/>
  <c r="C7" i="22" s="1"/>
  <c r="J7" i="20"/>
  <c r="C5" i="22" l="1"/>
  <c r="B19" i="24"/>
  <c r="B1" i="24"/>
  <c r="B1" i="23"/>
  <c r="B13" i="23"/>
  <c r="C8" i="22"/>
</calcChain>
</file>

<file path=xl/sharedStrings.xml><?xml version="1.0" encoding="utf-8"?>
<sst xmlns="http://schemas.openxmlformats.org/spreadsheetml/2006/main" count="93" uniqueCount="77">
  <si>
    <t>Description of Item</t>
  </si>
  <si>
    <t>Year</t>
  </si>
  <si>
    <t>Present Value Factor (PVF)</t>
  </si>
  <si>
    <t>Supply of Inverters as specified in the Tender Documents</t>
  </si>
  <si>
    <t>Supply of PV Modules as specified in the Tender Documents</t>
  </si>
  <si>
    <t>Quantity (Ls)</t>
  </si>
  <si>
    <t>Supply of Inverter Transformer as specified in the Tender Documents</t>
  </si>
  <si>
    <t>Supply of MV Switchgear and RMU as specified in the Tender Documents</t>
  </si>
  <si>
    <t>Supply of Module Mounting Structure as specified in the Tender Documents</t>
  </si>
  <si>
    <t>Weather Monitoring Station</t>
  </si>
  <si>
    <t>Cables (All DC, LT &amp; HT)</t>
  </si>
  <si>
    <t xml:space="preserve">Mandatory Spares excluding Modules </t>
  </si>
  <si>
    <t>General instructiosn to fill the Price Schedules</t>
  </si>
  <si>
    <t xml:space="preserve">In case the bidder don't want to mention any quantity/price in any particular line item, then he has to mandatorily put zero (0) against that particular line item. </t>
  </si>
  <si>
    <t>A - SUPPLY</t>
  </si>
  <si>
    <t>Item</t>
  </si>
  <si>
    <t>Description</t>
  </si>
  <si>
    <t>Bidders are required to fill the relevant portion/Parts/Line items/scope of the respective Price Schedules only. In case, any line item is left blank by the bidder, it will be deemed assumed by the Employer that such portion/Parts/line item/Scope has been considered by the bidder suitably somewhere else in the Price schedules.</t>
  </si>
  <si>
    <t>A - INSTALLATION &amp; OTHER SERVICES</t>
  </si>
  <si>
    <t>Qty (Ls)</t>
  </si>
  <si>
    <t>Currency</t>
  </si>
  <si>
    <t>6=3*5</t>
  </si>
  <si>
    <t>Goods &amp; Service Tax (GST) in absolute figures</t>
  </si>
  <si>
    <t>Unit Charges (INR)</t>
  </si>
  <si>
    <t>Total Charges (INR)</t>
  </si>
  <si>
    <t>5=3*4</t>
  </si>
  <si>
    <t>Price</t>
  </si>
  <si>
    <t>Total Price of Schedule No 3/SOR 3</t>
  </si>
  <si>
    <t xml:space="preserve">Total Price of Schedule No 2/SOR 2 </t>
  </si>
  <si>
    <t>9=6+7</t>
  </si>
  <si>
    <t>% (Percentage) of Goods &amp; Service Tax (GST) considered</t>
  </si>
  <si>
    <t>PRICES (INR)</t>
  </si>
  <si>
    <t>Spare Modules (As Mandatory Spares, 0.50% of total supply of solar modules)</t>
  </si>
  <si>
    <t xml:space="preserve">In case the bidder don't want to mention any quantity/price in any particular line item, then he has to put zero (0) against that particular line item. </t>
  </si>
  <si>
    <t>Manufacture &amp; Supply of Balance of System including all Equipment's, Materials, Spares, Accessories, Safety &amp; Fire Fighting System etc. excluding in above Solar Part supply and any other Supplies specified in the Tender Documents</t>
  </si>
  <si>
    <t>General instructions to fill the Price Schedules</t>
  </si>
  <si>
    <t>The payment of GST/Taxation by the Employer shall only be at the CEILING of GST/Taxation as mentioned by the Bidder in the Schedule No 3 at the time of bidding. Bidders are required to quote the applicable GST/Taxation with due diligence &amp; appropriate financial prudence, as afterwards bidders will not be able to change or claim the GST charges already quoted during the bid.</t>
  </si>
  <si>
    <t>The payment of GST by the Employer shall only be at the CEILING of GST as mentioned by the Bidder in the Schedule No 2 at the time of bidding. Bidders are required to quote the applicable GST with due diligence &amp; appropriate financial prudence, as afterwards bidders will not be able to change or claim the GST charges already quoted during the bid.</t>
  </si>
  <si>
    <t>Bidders are required to fill the relevant portion/Parts/Line items/scope of the respective Price Schedules only. In case, any line item is left blank by the bidder, it will be deemed assumed by the Employer that such portion/Parts/line item/Scope has been considered by the bidder suitably somewhere else in the Price schedules..</t>
  </si>
  <si>
    <t>Unit EX Works (EXW) Price</t>
  </si>
  <si>
    <t>Total EX Works (EXW) Price</t>
  </si>
  <si>
    <t>Total Ex Works (EXW) Price with GST</t>
  </si>
  <si>
    <t>Total Price of Schedule No 1/SOR 1</t>
  </si>
  <si>
    <t>Schedule No. 1.  Plant and Mandatory Spare Parts Supplied from Within the Employer’s Country</t>
  </si>
  <si>
    <t>The payment of GST by the Employer shall only be at the CEILING of GST as mentioned by the Bidder in the Schedule No 1 at the time of bidding. Bidders are required to quote the applicable GST with due diligence &amp; appropriate financial prudence, as afterwards bidders will not be able to change or claim the GST charges already quoted during the bid.</t>
  </si>
  <si>
    <t>Total Price including GST</t>
  </si>
  <si>
    <t>8 = 5+6</t>
  </si>
  <si>
    <t>Freight &amp; Insurance including Loading, Unloading, Storage, Handling at Site</t>
  </si>
  <si>
    <t>Design, Engineering,  Installation, Erection, Testing and Commissioning including Performance Testing in respect of all the Equipments Supplied and any other Services Specified in the Tender Documents</t>
  </si>
  <si>
    <t>Schedule No. 2.  Freight, Design, Civil &amp; Installation and Other Services</t>
  </si>
  <si>
    <t>Yearly O&amp;M Price (Excluding GST)</t>
  </si>
  <si>
    <t>Total value of Applicable GST (in figures)</t>
  </si>
  <si>
    <t>Yearly O&amp;M Price including GST</t>
  </si>
  <si>
    <t>NPV of O&amp;M Price</t>
  </si>
  <si>
    <t>6=4+5</t>
  </si>
  <si>
    <t>7 = 6* PVF</t>
  </si>
  <si>
    <t>Bidders are required to mention the GST amount ( Column I) on the actual O&amp;M cost of the yearly basis &amp; not on the NPV of O&amp;M cost.</t>
  </si>
  <si>
    <t>O &amp; M Charges on YoY basis must be in equal or in ascending order only.</t>
  </si>
  <si>
    <t>Schedule No. 3. Operation &amp; Maintenance</t>
  </si>
  <si>
    <t>SCHEDULE NO 4 /SCHEDULE OF RATES [SOR-4] - GRAND TOTAL SUMMARY</t>
  </si>
  <si>
    <t>Evaluated Bid Value of the Plant Facility (SOR 1+SOR 2+SOR 3)</t>
  </si>
  <si>
    <t>INR</t>
  </si>
  <si>
    <t>Grand Total of Freight, Design, Civil &amp; Installation and Other Services</t>
  </si>
  <si>
    <r>
      <t xml:space="preserve">Operation and Maintenance of the Solar PV Project </t>
    </r>
    <r>
      <rPr>
        <b/>
        <sz val="12"/>
        <color rgb="FF000000"/>
        <rFont val="Times New Roman"/>
        <family val="1"/>
      </rPr>
      <t>for FIRST YEAR</t>
    </r>
  </si>
  <si>
    <r>
      <t xml:space="preserve">Operation and Maintenance of the Solar PV Project </t>
    </r>
    <r>
      <rPr>
        <b/>
        <sz val="12"/>
        <color rgb="FF000000"/>
        <rFont val="Times New Roman"/>
        <family val="1"/>
      </rPr>
      <t>for SECOND YEAR</t>
    </r>
  </si>
  <si>
    <r>
      <t xml:space="preserve">Operation and Maintenance of the Solar PV Project </t>
    </r>
    <r>
      <rPr>
        <b/>
        <sz val="12"/>
        <color rgb="FF000000"/>
        <rFont val="Times New Roman"/>
        <family val="1"/>
      </rPr>
      <t>for THIRD YEAR</t>
    </r>
  </si>
  <si>
    <r>
      <t xml:space="preserve">Operation and Maintenance of the Solar PV Project </t>
    </r>
    <r>
      <rPr>
        <b/>
        <sz val="12"/>
        <color rgb="FF000000"/>
        <rFont val="Times New Roman"/>
        <family val="1"/>
      </rPr>
      <t>for FOURTH YEAR</t>
    </r>
  </si>
  <si>
    <r>
      <t xml:space="preserve">Operation and Maintenance of the Solar PV Project </t>
    </r>
    <r>
      <rPr>
        <b/>
        <sz val="12"/>
        <color rgb="FF000000"/>
        <rFont val="Times New Roman"/>
        <family val="1"/>
      </rPr>
      <t>for FIFTH YEAR</t>
    </r>
  </si>
  <si>
    <t>60 MW (AC) Solar PV Power Plant at Gaya, Bihar, India</t>
  </si>
  <si>
    <t>Grand Total (Supply from Employer's Country)</t>
  </si>
  <si>
    <t>Bidders shall quote their yearly absolute O&amp;M charges inclusive of GST as minimum 1.5% per year i.e. 7.5 % for five (05) years of their total quoted price including GST and excluding absolute O&amp;M Charges (i.e., Schedule No. 1.  Plant and Mandatory Spare Parts Supplied from Within the Employer’s Country inclusive of GST + Schedule No. 2.  Freight, Design, Civil &amp; Installation and Other Services inclusive of GST). In case O&amp;M Charges are below the minimum percentage of 7.5 % as mentioned, the amount by which it is lower shall be retained from the Schedule No. 1. Plant and Mandatory Spare Parts Supplied from Within the Employer’s Country while releasing payments due on receipt of equipment, and no interest shall be payable on the retained amount. The aforesaid retained amount shall be paid on pro-rata basis upon completion of O&amp;M period and its certification by the project manager.</t>
  </si>
  <si>
    <t>Civil and allied works including construction of Trenches, Module Mounting Structure, foundations, (Solar park items like road, water infrastructure, buildings fencing, street light foundation, other civil works), etc., of all the Equipments Supplied.</t>
  </si>
  <si>
    <t>OPERATION &amp; MAINTENANCE</t>
  </si>
  <si>
    <t>Bidders are advised to price their bids in such a manner that the total bid price inclusive of GST in Schedule No. 2.  Freight, Design, Civil &amp; Installation and Other Services should not be less than 15% of total bid price inclusive of GST in Schedule No. 1.  Plant and Mandatory Spare Parts Supplied from Within the Employer’s Country.  In case the Price of Schedule No. 2. Freight, Design, Civil &amp; Installation and Other Services is below the minimum 15 percentage specified above, the amount by which it is lower shall be retained proportionately from the total price inclusive of GST of Schedule No. 1. Plant and Mandatory Spare Parts Supplied from Within the Employer’s Country while releasing payments due on receipt of equipment, and no interest shall be payable on the retained amount. The aforesaid retained amount shall be paid on pro-rata basis upon completion of installation of the respective equipment and its certification by the Project Manager.</t>
  </si>
  <si>
    <t>SCHEDULE OF RATES [SOR-2] - SOLAR PART {60 MW (AC)}</t>
  </si>
  <si>
    <t>S. No.</t>
  </si>
  <si>
    <t xml:space="preserve">NPV OF O&amp;M FOR 05 YEARS (1+2+3+4+5) - For 60 MW (AC) Solar PV Project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</si>
</sst>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INR]\ #,##0.00"/>
    <numFmt numFmtId="165" formatCode="0.000"/>
    <numFmt numFmtId="166" formatCode="[$INR]\ #,##0.00;[Red][$INR]\ #,##0.00"/>
  </numFmts>
  <fonts count="15" x14ac:knownFonts="1">
    <font>
      <sz val="11"/>
      <color theme="1"/>
      <name val="Calibri"/>
      <family val="2"/>
      <scheme val="minor"/>
    </font>
    <font>
      <b/>
      <sz val="12"/>
      <color theme="1"/>
      <name val="Calibri"/>
      <family val="2"/>
      <scheme val="minor"/>
    </font>
    <font>
      <b/>
      <sz val="14"/>
      <color theme="1"/>
      <name val="Times New Roman"/>
      <family val="1"/>
    </font>
    <font>
      <sz val="18"/>
      <color theme="1"/>
      <name val="Times New Roman"/>
      <family val="1"/>
    </font>
    <font>
      <sz val="20"/>
      <color theme="1"/>
      <name val="Times New Roman"/>
      <family val="1"/>
    </font>
    <font>
      <b/>
      <sz val="16"/>
      <color rgb="FF000000"/>
      <name val="Times New Roman"/>
      <family val="1"/>
    </font>
    <font>
      <b/>
      <sz val="12"/>
      <color rgb="FF000000"/>
      <name val="Times New Roman"/>
      <family val="1"/>
    </font>
    <font>
      <sz val="12"/>
      <color rgb="FF000000"/>
      <name val="Times New Roman"/>
      <family val="1"/>
    </font>
    <font>
      <sz val="11"/>
      <color theme="1"/>
      <name val="Times New Roman"/>
      <family val="1"/>
    </font>
    <font>
      <sz val="14"/>
      <color theme="1"/>
      <name val="Times New Roman"/>
      <family val="1"/>
    </font>
    <font>
      <b/>
      <sz val="12"/>
      <color theme="1"/>
      <name val="Times New Roman"/>
      <family val="1"/>
    </font>
    <font>
      <sz val="12"/>
      <color theme="1"/>
      <name val="Times New Roman"/>
      <family val="1"/>
    </font>
    <font>
      <b/>
      <sz val="18"/>
      <color theme="1"/>
      <name val="Times New Roman"/>
      <family val="1"/>
    </font>
    <font>
      <b/>
      <sz val="12"/>
      <color rgb="FFFF0000"/>
      <name val="Times New Roman"/>
      <family val="1"/>
    </font>
    <font>
      <b/>
      <sz val="20"/>
      <color theme="1"/>
      <name val="Times New Roman"/>
      <family val="1"/>
    </font>
  </fonts>
  <fills count="8">
    <fill>
      <patternFill patternType="none"/>
    </fill>
    <fill>
      <patternFill patternType="gray125"/>
    </fill>
    <fill>
      <patternFill patternType="solid">
        <fgColor theme="5" tint="0.59999389629810485"/>
        <bgColor indexed="64"/>
      </patternFill>
    </fill>
    <fill>
      <patternFill patternType="solid">
        <fgColor rgb="FF00B050"/>
        <bgColor indexed="64"/>
      </patternFill>
    </fill>
    <fill>
      <patternFill patternType="solid">
        <fgColor theme="7" tint="0.39997558519241921"/>
        <bgColor indexed="64"/>
      </patternFill>
    </fill>
    <fill>
      <patternFill patternType="solid">
        <fgColor theme="0"/>
        <bgColor indexed="64"/>
      </patternFill>
    </fill>
    <fill>
      <patternFill patternType="solid">
        <fgColor theme="9" tint="0.39997558519241921"/>
        <bgColor indexed="64"/>
      </patternFill>
    </fill>
    <fill>
      <patternFill patternType="solid">
        <fgColor theme="7" tint="0.59999389629810485"/>
        <bgColor indexed="64"/>
      </patternFill>
    </fill>
  </fills>
  <borders count="34">
    <border>
      <left/>
      <right/>
      <top/>
      <bottom/>
      <diagonal/>
    </border>
    <border>
      <left style="thick">
        <color auto="1"/>
      </left>
      <right style="thick">
        <color auto="1"/>
      </right>
      <top style="thick">
        <color auto="1"/>
      </top>
      <bottom style="thick">
        <color auto="1"/>
      </bottom>
      <diagonal/>
    </border>
    <border>
      <left style="thick">
        <color auto="1"/>
      </left>
      <right/>
      <top style="thick">
        <color auto="1"/>
      </top>
      <bottom/>
      <diagonal/>
    </border>
    <border>
      <left style="thick">
        <color auto="1"/>
      </left>
      <right/>
      <top/>
      <bottom style="thick">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style="thick">
        <color auto="1"/>
      </right>
      <top/>
      <bottom style="thick">
        <color auto="1"/>
      </bottom>
      <diagonal/>
    </border>
    <border>
      <left style="thick">
        <color auto="1"/>
      </left>
      <right style="thick">
        <color auto="1"/>
      </right>
      <top/>
      <bottom/>
      <diagonal/>
    </border>
    <border>
      <left style="thick">
        <color auto="1"/>
      </left>
      <right style="double">
        <color auto="1"/>
      </right>
      <top style="double">
        <color auto="1"/>
      </top>
      <bottom style="double">
        <color auto="1"/>
      </bottom>
      <diagonal/>
    </border>
    <border>
      <left style="double">
        <color auto="1"/>
      </left>
      <right style="thick">
        <color auto="1"/>
      </right>
      <top style="double">
        <color auto="1"/>
      </top>
      <bottom style="double">
        <color auto="1"/>
      </bottom>
      <diagonal/>
    </border>
    <border>
      <left/>
      <right style="thick">
        <color auto="1"/>
      </right>
      <top/>
      <bottom style="thick">
        <color auto="1"/>
      </bottom>
      <diagonal/>
    </border>
    <border>
      <left/>
      <right style="thick">
        <color auto="1"/>
      </right>
      <top style="thick">
        <color auto="1"/>
      </top>
      <bottom/>
      <diagonal/>
    </border>
    <border>
      <left style="medium">
        <color indexed="64"/>
      </left>
      <right/>
      <top style="medium">
        <color indexed="64"/>
      </top>
      <bottom style="thick">
        <color auto="1"/>
      </bottom>
      <diagonal/>
    </border>
    <border>
      <left/>
      <right/>
      <top style="medium">
        <color indexed="64"/>
      </top>
      <bottom style="thick">
        <color auto="1"/>
      </bottom>
      <diagonal/>
    </border>
    <border>
      <left/>
      <right style="medium">
        <color indexed="64"/>
      </right>
      <top style="medium">
        <color indexed="64"/>
      </top>
      <bottom style="thick">
        <color auto="1"/>
      </bottom>
      <diagonal/>
    </border>
    <border>
      <left style="medium">
        <color indexed="64"/>
      </left>
      <right style="thick">
        <color auto="1"/>
      </right>
      <top style="thick">
        <color auto="1"/>
      </top>
      <bottom style="thick">
        <color auto="1"/>
      </bottom>
      <diagonal/>
    </border>
    <border>
      <left/>
      <right style="medium">
        <color indexed="64"/>
      </right>
      <top style="thick">
        <color auto="1"/>
      </top>
      <bottom style="thick">
        <color auto="1"/>
      </bottom>
      <diagonal/>
    </border>
    <border>
      <left style="medium">
        <color indexed="64"/>
      </left>
      <right style="thick">
        <color auto="1"/>
      </right>
      <top style="thick">
        <color auto="1"/>
      </top>
      <bottom style="medium">
        <color indexed="64"/>
      </bottom>
      <diagonal/>
    </border>
    <border>
      <left style="thick">
        <color auto="1"/>
      </left>
      <right/>
      <top style="thick">
        <color auto="1"/>
      </top>
      <bottom style="medium">
        <color indexed="64"/>
      </bottom>
      <diagonal/>
    </border>
    <border>
      <left/>
      <right/>
      <top style="thick">
        <color auto="1"/>
      </top>
      <bottom style="medium">
        <color indexed="64"/>
      </bottom>
      <diagonal/>
    </border>
    <border>
      <left/>
      <right style="medium">
        <color indexed="64"/>
      </right>
      <top style="thick">
        <color auto="1"/>
      </top>
      <bottom style="medium">
        <color indexed="64"/>
      </bottom>
      <diagonal/>
    </border>
    <border>
      <left/>
      <right/>
      <top/>
      <bottom style="thick">
        <color auto="1"/>
      </bottom>
      <diagonal/>
    </border>
    <border>
      <left style="medium">
        <color indexed="64"/>
      </left>
      <right style="thick">
        <color auto="1"/>
      </right>
      <top/>
      <bottom style="thick">
        <color auto="1"/>
      </bottom>
      <diagonal/>
    </border>
    <border>
      <left/>
      <right style="medium">
        <color indexed="64"/>
      </right>
      <top/>
      <bottom style="thick">
        <color auto="1"/>
      </bottom>
      <diagonal/>
    </border>
    <border>
      <left style="medium">
        <color indexed="64"/>
      </left>
      <right/>
      <top style="thick">
        <color auto="1"/>
      </top>
      <bottom style="thick">
        <color auto="1"/>
      </bottom>
      <diagonal/>
    </border>
    <border>
      <left style="thick">
        <color auto="1"/>
      </left>
      <right style="medium">
        <color indexed="64"/>
      </right>
      <top style="thick">
        <color auto="1"/>
      </top>
      <bottom style="thick">
        <color auto="1"/>
      </bottom>
      <diagonal/>
    </border>
    <border>
      <left style="thick">
        <color auto="1"/>
      </left>
      <right style="medium">
        <color indexed="64"/>
      </right>
      <top style="thick">
        <color auto="1"/>
      </top>
      <bottom/>
      <diagonal/>
    </border>
    <border>
      <left style="thick">
        <color auto="1"/>
      </left>
      <right style="medium">
        <color indexed="64"/>
      </right>
      <top/>
      <bottom/>
      <diagonal/>
    </border>
    <border>
      <left style="thick">
        <color auto="1"/>
      </left>
      <right style="medium">
        <color indexed="64"/>
      </right>
      <top/>
      <bottom style="thick">
        <color auto="1"/>
      </bottom>
      <diagonal/>
    </border>
    <border>
      <left style="medium">
        <color indexed="64"/>
      </left>
      <right/>
      <top style="thick">
        <color auto="1"/>
      </top>
      <bottom style="medium">
        <color indexed="64"/>
      </bottom>
      <diagonal/>
    </border>
    <border>
      <left style="thick">
        <color auto="1"/>
      </left>
      <right style="thick">
        <color auto="1"/>
      </right>
      <top style="thick">
        <color auto="1"/>
      </top>
      <bottom style="medium">
        <color indexed="64"/>
      </bottom>
      <diagonal/>
    </border>
    <border>
      <left style="thick">
        <color auto="1"/>
      </left>
      <right style="medium">
        <color indexed="64"/>
      </right>
      <top style="thick">
        <color auto="1"/>
      </top>
      <bottom style="medium">
        <color indexed="64"/>
      </bottom>
      <diagonal/>
    </border>
  </borders>
  <cellStyleXfs count="1">
    <xf numFmtId="0" fontId="0" fillId="0" borderId="0"/>
  </cellStyleXfs>
  <cellXfs count="116">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xf>
    <xf numFmtId="0" fontId="2" fillId="0" borderId="2" xfId="0" applyFont="1" applyBorder="1" applyAlignment="1">
      <alignment horizontal="center" vertical="center"/>
    </xf>
    <xf numFmtId="0" fontId="2" fillId="0" borderId="13" xfId="0" applyFont="1" applyBorder="1" applyAlignment="1">
      <alignment horizontal="center" vertical="center"/>
    </xf>
    <xf numFmtId="0" fontId="3" fillId="0" borderId="10" xfId="0" applyFont="1" applyBorder="1"/>
    <xf numFmtId="4" fontId="3" fillId="0" borderId="11" xfId="0" applyNumberFormat="1" applyFont="1" applyBorder="1" applyAlignment="1">
      <alignment horizontal="center"/>
    </xf>
    <xf numFmtId="0" fontId="6"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4" fontId="6" fillId="0" borderId="1" xfId="0" applyNumberFormat="1" applyFont="1" applyBorder="1" applyAlignment="1">
      <alignment horizontal="center" vertical="center" wrapText="1"/>
    </xf>
    <xf numFmtId="0" fontId="7"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0" borderId="0" xfId="0" applyFont="1" applyAlignment="1">
      <alignment vertical="center"/>
    </xf>
    <xf numFmtId="0" fontId="8" fillId="0" borderId="0" xfId="0" applyFont="1" applyAlignment="1">
      <alignment horizontal="center" vertical="center"/>
    </xf>
    <xf numFmtId="0" fontId="9" fillId="0" borderId="1" xfId="0" applyFont="1" applyBorder="1" applyAlignment="1">
      <alignment horizontal="center" vertical="center"/>
    </xf>
    <xf numFmtId="0" fontId="9" fillId="0" borderId="17" xfId="0" applyFont="1" applyBorder="1" applyAlignment="1">
      <alignment horizontal="center" vertical="center"/>
    </xf>
    <xf numFmtId="0" fontId="9" fillId="0" borderId="19" xfId="0" applyFont="1" applyBorder="1" applyAlignment="1">
      <alignment horizontal="center" vertical="center"/>
    </xf>
    <xf numFmtId="10" fontId="6" fillId="3" borderId="1" xfId="0" applyNumberFormat="1" applyFont="1" applyFill="1" applyBorder="1" applyAlignment="1">
      <alignment horizontal="center" vertical="center" wrapText="1"/>
    </xf>
    <xf numFmtId="166" fontId="6" fillId="0" borderId="1" xfId="0" applyNumberFormat="1" applyFont="1" applyBorder="1" applyAlignment="1">
      <alignment horizontal="right" vertical="center" wrapText="1"/>
    </xf>
    <xf numFmtId="164" fontId="6" fillId="0" borderId="1" xfId="0" applyNumberFormat="1" applyFont="1" applyBorder="1" applyAlignment="1">
      <alignment horizontal="right" vertical="center" wrapText="1"/>
    </xf>
    <xf numFmtId="165" fontId="6" fillId="0" borderId="1" xfId="0" applyNumberFormat="1" applyFont="1" applyBorder="1" applyAlignment="1">
      <alignment horizontal="center" vertical="center" wrapText="1"/>
    </xf>
    <xf numFmtId="0" fontId="4" fillId="6" borderId="1" xfId="0" applyFont="1" applyFill="1" applyBorder="1"/>
    <xf numFmtId="4" fontId="4" fillId="6" borderId="1" xfId="0" applyNumberFormat="1" applyFont="1" applyFill="1" applyBorder="1" applyAlignment="1">
      <alignment horizontal="center"/>
    </xf>
    <xf numFmtId="0" fontId="6" fillId="2" borderId="7" xfId="0" applyFont="1" applyFill="1" applyBorder="1" applyAlignment="1">
      <alignment horizontal="center" vertical="center" wrapText="1"/>
    </xf>
    <xf numFmtId="0" fontId="9" fillId="0" borderId="24" xfId="0" applyFont="1" applyBorder="1" applyAlignment="1">
      <alignment horizontal="center" vertical="center"/>
    </xf>
    <xf numFmtId="0" fontId="6" fillId="0" borderId="17" xfId="0" applyFont="1" applyBorder="1" applyAlignment="1">
      <alignment horizontal="center" vertical="center" wrapText="1"/>
    </xf>
    <xf numFmtId="0" fontId="6" fillId="0" borderId="27"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 xfId="0" applyFont="1" applyBorder="1" applyAlignment="1">
      <alignment vertical="center" wrapText="1"/>
    </xf>
    <xf numFmtId="4" fontId="6" fillId="0" borderId="27" xfId="0" applyNumberFormat="1" applyFont="1" applyBorder="1" applyAlignment="1">
      <alignment horizontal="center" vertical="center" wrapText="1"/>
    </xf>
    <xf numFmtId="0" fontId="7" fillId="2" borderId="17" xfId="0" applyFont="1" applyFill="1" applyBorder="1" applyAlignment="1">
      <alignment horizontal="center" vertical="center" wrapText="1"/>
    </xf>
    <xf numFmtId="4" fontId="13" fillId="2" borderId="1" xfId="0" applyNumberFormat="1" applyFont="1" applyFill="1" applyBorder="1" applyAlignment="1">
      <alignment horizontal="center" vertical="center" wrapText="1"/>
    </xf>
    <xf numFmtId="4" fontId="13" fillId="2" borderId="27" xfId="0" applyNumberFormat="1" applyFont="1" applyFill="1" applyBorder="1" applyAlignment="1">
      <alignment horizontal="center"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right" vertical="center" wrapText="1"/>
    </xf>
    <xf numFmtId="164" fontId="10" fillId="0" borderId="27" xfId="0" applyNumberFormat="1" applyFont="1" applyBorder="1" applyAlignment="1">
      <alignment horizontal="right" vertical="center"/>
    </xf>
    <xf numFmtId="0" fontId="10" fillId="2" borderId="17" xfId="0" applyFont="1" applyFill="1" applyBorder="1"/>
    <xf numFmtId="164" fontId="6" fillId="2" borderId="27" xfId="0" applyNumberFormat="1" applyFont="1" applyFill="1" applyBorder="1" applyAlignment="1">
      <alignment horizontal="right" vertical="center" wrapText="1"/>
    </xf>
    <xf numFmtId="0" fontId="11" fillId="0" borderId="17" xfId="0" applyFont="1" applyBorder="1" applyAlignment="1">
      <alignment horizontal="center" vertical="center"/>
    </xf>
    <xf numFmtId="0" fontId="11" fillId="0" borderId="19" xfId="0" applyFont="1" applyBorder="1" applyAlignment="1">
      <alignment horizontal="center" vertical="center"/>
    </xf>
    <xf numFmtId="0" fontId="1" fillId="0" borderId="0" xfId="0" applyFont="1" applyAlignment="1">
      <alignment horizontal="left" wrapText="1"/>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5" fillId="4" borderId="1" xfId="0"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9" fillId="0" borderId="20" xfId="0" applyFont="1" applyBorder="1" applyAlignment="1">
      <alignment horizontal="left" vertical="center" wrapText="1"/>
    </xf>
    <xf numFmtId="0" fontId="9" fillId="0" borderId="21" xfId="0" applyFont="1" applyBorder="1" applyAlignment="1">
      <alignment horizontal="left" vertical="center" wrapText="1"/>
    </xf>
    <xf numFmtId="0" fontId="9" fillId="0" borderId="22" xfId="0" applyFont="1" applyBorder="1" applyAlignment="1">
      <alignment horizontal="left" vertical="center" wrapText="1"/>
    </xf>
    <xf numFmtId="0" fontId="6" fillId="2" borderId="26"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9" fillId="0" borderId="3" xfId="0" applyFont="1" applyBorder="1" applyAlignment="1">
      <alignment horizontal="left" vertical="center" wrapText="1"/>
    </xf>
    <xf numFmtId="0" fontId="9" fillId="0" borderId="23" xfId="0" applyFont="1" applyBorder="1" applyAlignment="1">
      <alignment horizontal="left" vertical="center" wrapText="1"/>
    </xf>
    <xf numFmtId="0" fontId="9" fillId="0" borderId="25" xfId="0" applyFont="1" applyBorder="1" applyAlignment="1">
      <alignment horizontal="left" vertical="center" wrapText="1"/>
    </xf>
    <xf numFmtId="0" fontId="14" fillId="6" borderId="31" xfId="0" applyFont="1" applyFill="1" applyBorder="1" applyAlignment="1">
      <alignment horizontal="center" vertical="center"/>
    </xf>
    <xf numFmtId="0" fontId="14" fillId="6" borderId="21" xfId="0" applyFont="1" applyFill="1" applyBorder="1" applyAlignment="1">
      <alignment horizontal="center" vertical="center"/>
    </xf>
    <xf numFmtId="0" fontId="14" fillId="6" borderId="22" xfId="0" applyFont="1" applyFill="1" applyBorder="1" applyAlignment="1">
      <alignment horizontal="center" vertical="center"/>
    </xf>
    <xf numFmtId="0" fontId="5" fillId="7" borderId="26" xfId="0" applyFont="1" applyFill="1" applyBorder="1" applyAlignment="1">
      <alignment horizontal="center" vertical="center"/>
    </xf>
    <xf numFmtId="0" fontId="5" fillId="7" borderId="5" xfId="0" applyFont="1" applyFill="1" applyBorder="1" applyAlignment="1">
      <alignment horizontal="center" vertical="center"/>
    </xf>
    <xf numFmtId="0" fontId="5" fillId="7" borderId="18" xfId="0" applyFont="1" applyFill="1" applyBorder="1" applyAlignment="1">
      <alignment horizontal="center" vertical="center"/>
    </xf>
    <xf numFmtId="0" fontId="5" fillId="5" borderId="17"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6" fillId="2" borderId="30" xfId="0" applyFont="1" applyFill="1" applyBorder="1" applyAlignment="1">
      <alignment horizontal="center" vertical="center" wrapText="1"/>
    </xf>
    <xf numFmtId="0" fontId="4" fillId="6" borderId="14" xfId="0" applyFont="1" applyFill="1" applyBorder="1" applyAlignment="1">
      <alignment horizontal="center" vertical="center"/>
    </xf>
    <xf numFmtId="0" fontId="4" fillId="6" borderId="15" xfId="0" applyFont="1" applyFill="1" applyBorder="1" applyAlignment="1">
      <alignment horizontal="center" vertical="center"/>
    </xf>
    <xf numFmtId="0" fontId="4" fillId="6" borderId="16" xfId="0" applyFont="1" applyFill="1" applyBorder="1" applyAlignment="1">
      <alignment horizontal="center" vertical="center"/>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9" fillId="0" borderId="18" xfId="0" applyFont="1" applyBorder="1" applyAlignment="1">
      <alignment horizontal="left" vertical="center" wrapText="1"/>
    </xf>
    <xf numFmtId="0" fontId="14" fillId="6" borderId="14" xfId="0" applyFont="1" applyFill="1" applyBorder="1" applyAlignment="1">
      <alignment horizontal="center"/>
    </xf>
    <xf numFmtId="0" fontId="14" fillId="6" borderId="15" xfId="0" applyFont="1" applyFill="1" applyBorder="1" applyAlignment="1">
      <alignment horizontal="center"/>
    </xf>
    <xf numFmtId="0" fontId="14" fillId="6" borderId="16" xfId="0" applyFont="1" applyFill="1" applyBorder="1" applyAlignment="1">
      <alignment horizontal="center"/>
    </xf>
    <xf numFmtId="0" fontId="11" fillId="0" borderId="1" xfId="0" applyFont="1" applyBorder="1" applyAlignment="1">
      <alignment horizontal="left" vertical="center" wrapText="1"/>
    </xf>
    <xf numFmtId="0" fontId="11" fillId="0" borderId="27" xfId="0" applyFont="1" applyBorder="1" applyAlignment="1">
      <alignment horizontal="left" vertical="center" wrapText="1"/>
    </xf>
    <xf numFmtId="0" fontId="11" fillId="0" borderId="32" xfId="0" applyFont="1" applyBorder="1" applyAlignment="1">
      <alignment horizontal="left" vertical="center" wrapText="1"/>
    </xf>
    <xf numFmtId="0" fontId="11" fillId="0" borderId="33" xfId="0" applyFont="1" applyBorder="1" applyAlignment="1">
      <alignment horizontal="left" vertical="center" wrapText="1"/>
    </xf>
    <xf numFmtId="0" fontId="6" fillId="2" borderId="27" xfId="0" applyFont="1" applyFill="1" applyBorder="1" applyAlignment="1">
      <alignment horizontal="center" vertical="center" wrapText="1"/>
    </xf>
    <xf numFmtId="0" fontId="10" fillId="0" borderId="2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 xfId="0" applyFont="1" applyBorder="1" applyAlignment="1">
      <alignment horizontal="left" vertical="center" wrapText="1"/>
    </xf>
    <xf numFmtId="0" fontId="14" fillId="6" borderId="26" xfId="0" applyFont="1" applyFill="1" applyBorder="1" applyAlignment="1">
      <alignment horizontal="center" vertical="center"/>
    </xf>
    <xf numFmtId="0" fontId="14" fillId="6" borderId="5" xfId="0" applyFont="1" applyFill="1" applyBorder="1" applyAlignment="1">
      <alignment horizontal="center" vertical="center"/>
    </xf>
    <xf numFmtId="0" fontId="14" fillId="6" borderId="18" xfId="0" applyFont="1" applyFill="1" applyBorder="1" applyAlignment="1">
      <alignment horizontal="center" vertical="center"/>
    </xf>
    <xf numFmtId="0" fontId="5" fillId="7" borderId="17" xfId="0" applyFont="1" applyFill="1" applyBorder="1" applyAlignment="1">
      <alignment horizontal="center" vertical="center"/>
    </xf>
    <xf numFmtId="0" fontId="5" fillId="7" borderId="1" xfId="0" applyFont="1" applyFill="1" applyBorder="1" applyAlignment="1">
      <alignment horizontal="center" vertical="center"/>
    </xf>
    <xf numFmtId="0" fontId="5" fillId="7" borderId="27" xfId="0" applyFont="1" applyFill="1" applyBorder="1" applyAlignment="1">
      <alignment horizontal="center" vertical="center"/>
    </xf>
    <xf numFmtId="0" fontId="6" fillId="5" borderId="26" xfId="0" applyFont="1" applyFill="1" applyBorder="1" applyAlignment="1">
      <alignment horizontal="center" vertical="center"/>
    </xf>
    <xf numFmtId="0" fontId="6" fillId="5" borderId="5" xfId="0" applyFont="1" applyFill="1" applyBorder="1" applyAlignment="1">
      <alignment horizontal="center" vertical="center"/>
    </xf>
    <xf numFmtId="0" fontId="6" fillId="5" borderId="18"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9"/>
  <sheetViews>
    <sheetView showGridLines="0" zoomScale="90" zoomScaleNormal="90" workbookViewId="0">
      <selection activeCell="B8" sqref="B8:C8"/>
    </sheetView>
  </sheetViews>
  <sheetFormatPr defaultRowHeight="15" x14ac:dyDescent="0.25"/>
  <cols>
    <col min="2" max="2" width="120.7109375" customWidth="1"/>
    <col min="3" max="3" width="54.5703125" style="3" customWidth="1"/>
    <col min="5" max="5" width="15.42578125" customWidth="1"/>
  </cols>
  <sheetData>
    <row r="2" spans="2:3" ht="15.75" thickBot="1" x14ac:dyDescent="0.3"/>
    <row r="3" spans="2:3" ht="22.5" customHeight="1" thickTop="1" thickBot="1" x14ac:dyDescent="0.3">
      <c r="B3" s="44" t="s">
        <v>59</v>
      </c>
      <c r="C3" s="45"/>
    </row>
    <row r="4" spans="2:3" ht="22.5" customHeight="1" thickTop="1" thickBot="1" x14ac:dyDescent="0.3">
      <c r="B4" s="4"/>
      <c r="C4" s="5"/>
    </row>
    <row r="5" spans="2:3" ht="24.75" thickTop="1" thickBot="1" x14ac:dyDescent="0.4">
      <c r="B5" s="6" t="s">
        <v>42</v>
      </c>
      <c r="C5" s="7">
        <f>'Schedule 1'!J16</f>
        <v>0</v>
      </c>
    </row>
    <row r="6" spans="2:3" ht="24.75" thickTop="1" thickBot="1" x14ac:dyDescent="0.4">
      <c r="B6" s="6" t="s">
        <v>28</v>
      </c>
      <c r="C6" s="7">
        <f>'Schedule 2'!I12</f>
        <v>0</v>
      </c>
    </row>
    <row r="7" spans="2:3" ht="24.75" thickTop="1" thickBot="1" x14ac:dyDescent="0.4">
      <c r="B7" s="6" t="s">
        <v>27</v>
      </c>
      <c r="C7" s="7">
        <f>'Schedule 3'!I18</f>
        <v>0</v>
      </c>
    </row>
    <row r="8" spans="2:3" ht="27.75" thickTop="1" thickBot="1" x14ac:dyDescent="0.45">
      <c r="B8" s="24" t="s">
        <v>60</v>
      </c>
      <c r="C8" s="25">
        <f>SUM(C5:C7)</f>
        <v>0</v>
      </c>
    </row>
    <row r="9" spans="2:3" ht="39.75" customHeight="1" thickTop="1" x14ac:dyDescent="0.25">
      <c r="B9" s="43"/>
      <c r="C9" s="43"/>
    </row>
  </sheetData>
  <mergeCells count="2">
    <mergeCell ref="B9:C9"/>
    <mergeCell ref="B3:C3"/>
  </mergeCells>
  <pageMargins left="0.7" right="0.7" top="0.75" bottom="0.75" header="0.3" footer="0.3"/>
  <pageSetup scale="4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22"/>
  <sheetViews>
    <sheetView showGridLines="0" view="pageBreakPreview" zoomScale="70" zoomScaleNormal="70" zoomScaleSheetLayoutView="70" workbookViewId="0">
      <selection activeCell="B2" sqref="B2:J2"/>
    </sheetView>
  </sheetViews>
  <sheetFormatPr defaultColWidth="9.140625" defaultRowHeight="15" x14ac:dyDescent="0.25"/>
  <cols>
    <col min="1" max="1" width="4.7109375" style="1" customWidth="1"/>
    <col min="2" max="2" width="8.85546875" style="1" customWidth="1"/>
    <col min="3" max="3" width="44.42578125" style="1" customWidth="1"/>
    <col min="4" max="4" width="10.28515625" style="1" customWidth="1"/>
    <col min="5" max="5" width="12.7109375" style="1" bestFit="1" customWidth="1"/>
    <col min="6" max="6" width="23.42578125" style="2" customWidth="1"/>
    <col min="7" max="7" width="26" style="2" customWidth="1"/>
    <col min="8" max="9" width="33.42578125" style="2" customWidth="1"/>
    <col min="10" max="10" width="50.85546875" style="2" customWidth="1"/>
    <col min="11" max="16384" width="9.140625" style="1"/>
  </cols>
  <sheetData>
    <row r="1" spans="2:10" ht="15.75" thickBot="1" x14ac:dyDescent="0.3">
      <c r="B1" s="15"/>
      <c r="C1" s="15"/>
      <c r="D1" s="15"/>
      <c r="E1" s="15"/>
      <c r="F1" s="16"/>
      <c r="G1" s="16"/>
      <c r="H1" s="16"/>
      <c r="I1" s="16"/>
      <c r="J1" s="16"/>
    </row>
    <row r="2" spans="2:10" ht="20.25" customHeight="1" thickTop="1" thickBot="1" x14ac:dyDescent="0.3">
      <c r="B2" s="52" t="s">
        <v>43</v>
      </c>
      <c r="C2" s="52"/>
      <c r="D2" s="52"/>
      <c r="E2" s="52"/>
      <c r="F2" s="52"/>
      <c r="G2" s="52"/>
      <c r="H2" s="52"/>
      <c r="I2" s="52"/>
      <c r="J2" s="52"/>
    </row>
    <row r="3" spans="2:10" ht="52.5" customHeight="1" thickTop="1" thickBot="1" x14ac:dyDescent="0.3">
      <c r="B3" s="26" t="s">
        <v>15</v>
      </c>
      <c r="C3" s="26" t="s">
        <v>16</v>
      </c>
      <c r="D3" s="26" t="s">
        <v>19</v>
      </c>
      <c r="E3" s="26" t="s">
        <v>20</v>
      </c>
      <c r="F3" s="26" t="s">
        <v>39</v>
      </c>
      <c r="G3" s="26" t="s">
        <v>40</v>
      </c>
      <c r="H3" s="26" t="s">
        <v>22</v>
      </c>
      <c r="I3" s="26" t="s">
        <v>30</v>
      </c>
      <c r="J3" s="26" t="s">
        <v>41</v>
      </c>
    </row>
    <row r="4" spans="2:10" ht="17.25" thickTop="1" thickBot="1" x14ac:dyDescent="0.3">
      <c r="B4" s="9">
        <v>1</v>
      </c>
      <c r="C4" s="9">
        <v>2</v>
      </c>
      <c r="D4" s="9">
        <v>3</v>
      </c>
      <c r="E4" s="9">
        <v>4</v>
      </c>
      <c r="F4" s="9">
        <v>5</v>
      </c>
      <c r="G4" s="9" t="s">
        <v>21</v>
      </c>
      <c r="H4" s="9">
        <v>7</v>
      </c>
      <c r="I4" s="9">
        <v>8</v>
      </c>
      <c r="J4" s="9" t="s">
        <v>29</v>
      </c>
    </row>
    <row r="5" spans="2:10" ht="17.25" customHeight="1" thickTop="1" thickBot="1" x14ac:dyDescent="0.3">
      <c r="B5" s="53" t="s">
        <v>14</v>
      </c>
      <c r="C5" s="54"/>
      <c r="D5" s="54"/>
      <c r="E5" s="54"/>
      <c r="F5" s="54"/>
      <c r="G5" s="54"/>
      <c r="H5" s="54"/>
      <c r="I5" s="54"/>
      <c r="J5" s="55"/>
    </row>
    <row r="6" spans="2:10" ht="33" thickTop="1" thickBot="1" x14ac:dyDescent="0.3">
      <c r="B6" s="10">
        <v>1</v>
      </c>
      <c r="C6" s="11" t="s">
        <v>4</v>
      </c>
      <c r="D6" s="9">
        <v>1</v>
      </c>
      <c r="E6" s="9" t="s">
        <v>61</v>
      </c>
      <c r="F6" s="9"/>
      <c r="G6" s="9">
        <f>F6*D6</f>
        <v>0</v>
      </c>
      <c r="H6" s="9"/>
      <c r="I6" s="9"/>
      <c r="J6" s="12">
        <f>H6+G6</f>
        <v>0</v>
      </c>
    </row>
    <row r="7" spans="2:10" ht="33" thickTop="1" thickBot="1" x14ac:dyDescent="0.3">
      <c r="B7" s="10">
        <v>2</v>
      </c>
      <c r="C7" s="11" t="s">
        <v>3</v>
      </c>
      <c r="D7" s="9">
        <v>1</v>
      </c>
      <c r="E7" s="9" t="s">
        <v>61</v>
      </c>
      <c r="F7" s="9"/>
      <c r="G7" s="9">
        <f>F7*D7</f>
        <v>0</v>
      </c>
      <c r="H7" s="9"/>
      <c r="I7" s="9"/>
      <c r="J7" s="12">
        <f t="shared" ref="J7:J14" si="0">H7+G7</f>
        <v>0</v>
      </c>
    </row>
    <row r="8" spans="2:10" ht="33" thickTop="1" thickBot="1" x14ac:dyDescent="0.3">
      <c r="B8" s="10">
        <v>3</v>
      </c>
      <c r="C8" s="11" t="s">
        <v>6</v>
      </c>
      <c r="D8" s="9">
        <v>1</v>
      </c>
      <c r="E8" s="9" t="s">
        <v>61</v>
      </c>
      <c r="F8" s="9"/>
      <c r="G8" s="9">
        <f>F8*D8</f>
        <v>0</v>
      </c>
      <c r="H8" s="9"/>
      <c r="I8" s="9"/>
      <c r="J8" s="12">
        <f t="shared" si="0"/>
        <v>0</v>
      </c>
    </row>
    <row r="9" spans="2:10" ht="33" thickTop="1" thickBot="1" x14ac:dyDescent="0.3">
      <c r="B9" s="10">
        <v>4</v>
      </c>
      <c r="C9" s="11" t="s">
        <v>7</v>
      </c>
      <c r="D9" s="9">
        <v>1</v>
      </c>
      <c r="E9" s="9" t="s">
        <v>61</v>
      </c>
      <c r="F9" s="9"/>
      <c r="G9" s="9">
        <f t="shared" ref="G9:G13" si="1">F9*D9</f>
        <v>0</v>
      </c>
      <c r="H9" s="9"/>
      <c r="I9" s="9"/>
      <c r="J9" s="12">
        <f t="shared" si="0"/>
        <v>0</v>
      </c>
    </row>
    <row r="10" spans="2:10" ht="44.25" customHeight="1" thickTop="1" thickBot="1" x14ac:dyDescent="0.3">
      <c r="B10" s="10">
        <v>5</v>
      </c>
      <c r="C10" s="11" t="s">
        <v>8</v>
      </c>
      <c r="D10" s="9">
        <v>1</v>
      </c>
      <c r="E10" s="9" t="s">
        <v>61</v>
      </c>
      <c r="F10" s="9"/>
      <c r="G10" s="9">
        <f t="shared" si="1"/>
        <v>0</v>
      </c>
      <c r="H10" s="9"/>
      <c r="I10" s="9"/>
      <c r="J10" s="12">
        <f t="shared" si="0"/>
        <v>0</v>
      </c>
    </row>
    <row r="11" spans="2:10" ht="33" thickTop="1" thickBot="1" x14ac:dyDescent="0.3">
      <c r="B11" s="10">
        <v>6</v>
      </c>
      <c r="C11" s="11" t="s">
        <v>32</v>
      </c>
      <c r="D11" s="9">
        <v>1</v>
      </c>
      <c r="E11" s="9" t="s">
        <v>61</v>
      </c>
      <c r="F11" s="9"/>
      <c r="G11" s="9">
        <f t="shared" si="1"/>
        <v>0</v>
      </c>
      <c r="H11" s="9"/>
      <c r="I11" s="9"/>
      <c r="J11" s="12">
        <f t="shared" si="0"/>
        <v>0</v>
      </c>
    </row>
    <row r="12" spans="2:10" ht="17.25" thickTop="1" thickBot="1" x14ac:dyDescent="0.3">
      <c r="B12" s="10">
        <v>7</v>
      </c>
      <c r="C12" s="11" t="s">
        <v>11</v>
      </c>
      <c r="D12" s="9">
        <v>1</v>
      </c>
      <c r="E12" s="9" t="s">
        <v>61</v>
      </c>
      <c r="F12" s="9"/>
      <c r="G12" s="9">
        <f t="shared" si="1"/>
        <v>0</v>
      </c>
      <c r="H12" s="9"/>
      <c r="I12" s="9"/>
      <c r="J12" s="12">
        <f t="shared" si="0"/>
        <v>0</v>
      </c>
    </row>
    <row r="13" spans="2:10" ht="17.25" thickTop="1" thickBot="1" x14ac:dyDescent="0.3">
      <c r="B13" s="10">
        <v>8</v>
      </c>
      <c r="C13" s="11" t="s">
        <v>10</v>
      </c>
      <c r="D13" s="9">
        <v>1</v>
      </c>
      <c r="E13" s="9" t="s">
        <v>61</v>
      </c>
      <c r="F13" s="9"/>
      <c r="G13" s="9">
        <f t="shared" si="1"/>
        <v>0</v>
      </c>
      <c r="H13" s="9"/>
      <c r="I13" s="9"/>
      <c r="J13" s="12">
        <f t="shared" si="0"/>
        <v>0</v>
      </c>
    </row>
    <row r="14" spans="2:10" ht="17.25" thickTop="1" thickBot="1" x14ac:dyDescent="0.3">
      <c r="B14" s="10">
        <v>9</v>
      </c>
      <c r="C14" s="11" t="s">
        <v>9</v>
      </c>
      <c r="D14" s="9">
        <v>1</v>
      </c>
      <c r="E14" s="9" t="s">
        <v>61</v>
      </c>
      <c r="F14" s="9"/>
      <c r="G14" s="9">
        <f>F14*D14</f>
        <v>0</v>
      </c>
      <c r="H14" s="9"/>
      <c r="I14" s="9"/>
      <c r="J14" s="12">
        <f t="shared" si="0"/>
        <v>0</v>
      </c>
    </row>
    <row r="15" spans="2:10" ht="96" thickTop="1" thickBot="1" x14ac:dyDescent="0.3">
      <c r="B15" s="10">
        <v>10</v>
      </c>
      <c r="C15" s="11" t="s">
        <v>34</v>
      </c>
      <c r="D15" s="9">
        <v>1</v>
      </c>
      <c r="E15" s="9" t="s">
        <v>61</v>
      </c>
      <c r="F15" s="9"/>
      <c r="G15" s="9">
        <f>F15*D15</f>
        <v>0</v>
      </c>
      <c r="H15" s="9"/>
      <c r="I15" s="9"/>
      <c r="J15" s="12">
        <f>H15+G15</f>
        <v>0</v>
      </c>
    </row>
    <row r="16" spans="2:10" ht="38.25" customHeight="1" thickTop="1" thickBot="1" x14ac:dyDescent="0.3">
      <c r="B16" s="13"/>
      <c r="C16" s="8" t="s">
        <v>69</v>
      </c>
      <c r="D16" s="8"/>
      <c r="E16" s="8"/>
      <c r="F16" s="8"/>
      <c r="G16" s="8">
        <f>SUM(G6:G15)</f>
        <v>0</v>
      </c>
      <c r="H16" s="8"/>
      <c r="I16" s="8"/>
      <c r="J16" s="14">
        <f>SUM(J6:J15)</f>
        <v>0</v>
      </c>
    </row>
    <row r="17" spans="2:10" ht="16.5" thickTop="1" thickBot="1" x14ac:dyDescent="0.3"/>
    <row r="18" spans="2:10" ht="25.5" customHeight="1" thickTop="1" thickBot="1" x14ac:dyDescent="0.3">
      <c r="B18" s="49" t="s">
        <v>35</v>
      </c>
      <c r="C18" s="50"/>
      <c r="D18" s="50"/>
      <c r="E18" s="50"/>
      <c r="F18" s="50"/>
      <c r="G18" s="50"/>
      <c r="H18" s="50"/>
      <c r="I18" s="50"/>
      <c r="J18" s="51"/>
    </row>
    <row r="19" spans="2:10" ht="47.25" customHeight="1" thickTop="1" thickBot="1" x14ac:dyDescent="0.3">
      <c r="B19" s="17">
        <v>1</v>
      </c>
      <c r="C19" s="46" t="s">
        <v>44</v>
      </c>
      <c r="D19" s="47"/>
      <c r="E19" s="47"/>
      <c r="F19" s="47"/>
      <c r="G19" s="47"/>
      <c r="H19" s="47"/>
      <c r="I19" s="47"/>
      <c r="J19" s="48"/>
    </row>
    <row r="20" spans="2:10" ht="43.5" customHeight="1" thickTop="1" thickBot="1" x14ac:dyDescent="0.3">
      <c r="B20" s="17">
        <v>2</v>
      </c>
      <c r="C20" s="46" t="s">
        <v>17</v>
      </c>
      <c r="D20" s="47"/>
      <c r="E20" s="47"/>
      <c r="F20" s="47"/>
      <c r="G20" s="47"/>
      <c r="H20" s="47"/>
      <c r="I20" s="47"/>
      <c r="J20" s="48"/>
    </row>
    <row r="21" spans="2:10" ht="20.25" customHeight="1" thickTop="1" thickBot="1" x14ac:dyDescent="0.3">
      <c r="B21" s="17">
        <v>3</v>
      </c>
      <c r="C21" s="46" t="s">
        <v>33</v>
      </c>
      <c r="D21" s="47"/>
      <c r="E21" s="47"/>
      <c r="F21" s="47"/>
      <c r="G21" s="47"/>
      <c r="H21" s="47"/>
      <c r="I21" s="47"/>
      <c r="J21" s="48"/>
    </row>
    <row r="22" spans="2:10" ht="15.75" thickTop="1" x14ac:dyDescent="0.25"/>
  </sheetData>
  <mergeCells count="6">
    <mergeCell ref="C19:J19"/>
    <mergeCell ref="C20:J20"/>
    <mergeCell ref="C21:J21"/>
    <mergeCell ref="B18:J18"/>
    <mergeCell ref="B2:J2"/>
    <mergeCell ref="B5:J5"/>
  </mergeCells>
  <pageMargins left="0.2" right="0.2" top="0.75" bottom="0.75" header="0.3" footer="0.3"/>
  <pageSetup paperSize="9" scale="3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4F6BB-1ED1-435D-B91E-0A287CC87152}">
  <dimension ref="B1:I18"/>
  <sheetViews>
    <sheetView showGridLines="0" zoomScale="80" zoomScaleNormal="80" zoomScaleSheetLayoutView="70" workbookViewId="0">
      <selection activeCell="B1" sqref="B1:I1"/>
    </sheetView>
  </sheetViews>
  <sheetFormatPr defaultColWidth="9.140625" defaultRowHeight="15" x14ac:dyDescent="0.25"/>
  <cols>
    <col min="1" max="1" width="2.85546875" style="1" customWidth="1"/>
    <col min="2" max="2" width="8.85546875" style="1" customWidth="1"/>
    <col min="3" max="3" width="37.42578125" style="1" customWidth="1"/>
    <col min="4" max="4" width="14" style="1" bestFit="1" customWidth="1"/>
    <col min="5" max="5" width="22.85546875" style="2" bestFit="1" customWidth="1"/>
    <col min="6" max="6" width="24" style="2" bestFit="1" customWidth="1"/>
    <col min="7" max="7" width="26.28515625" style="2" customWidth="1"/>
    <col min="8" max="8" width="37.28515625" style="2" customWidth="1"/>
    <col min="9" max="9" width="34.140625" style="2" customWidth="1"/>
    <col min="10" max="16384" width="9.140625" style="1"/>
  </cols>
  <sheetData>
    <row r="1" spans="2:9" ht="27" thickBot="1" x14ac:dyDescent="0.3">
      <c r="B1" s="85" t="str">
        <f>IF('Schedule 1'!J16=0,"",IF(I12&lt;0.15*'Schedule 1'!J16,"⚠ INVALID - SCHEDULE 2 TOTAL BELOW MINIMUM 15% OF SCHEDULE 1 - CORRECT BEFORE SUBMITTING ⚠","✓ SCHEDULE 2 TOTAL IS VALID"))</f>
        <v/>
      </c>
      <c r="C1" s="86"/>
      <c r="D1" s="86"/>
      <c r="E1" s="86"/>
      <c r="F1" s="86"/>
      <c r="G1" s="86"/>
      <c r="H1" s="86"/>
      <c r="I1" s="87"/>
    </row>
    <row r="2" spans="2:9" ht="21.75" thickTop="1" thickBot="1" x14ac:dyDescent="0.3">
      <c r="B2" s="67" t="s">
        <v>49</v>
      </c>
      <c r="C2" s="68"/>
      <c r="D2" s="68"/>
      <c r="E2" s="68"/>
      <c r="F2" s="68"/>
      <c r="G2" s="68"/>
      <c r="H2" s="68"/>
      <c r="I2" s="69"/>
    </row>
    <row r="3" spans="2:9" ht="21.75" thickTop="1" thickBot="1" x14ac:dyDescent="0.3">
      <c r="B3" s="70" t="s">
        <v>74</v>
      </c>
      <c r="C3" s="71"/>
      <c r="D3" s="71"/>
      <c r="E3" s="71"/>
      <c r="F3" s="71"/>
      <c r="G3" s="71"/>
      <c r="H3" s="71"/>
      <c r="I3" s="72"/>
    </row>
    <row r="4" spans="2:9" ht="16.5" customHeight="1" thickTop="1" thickBot="1" x14ac:dyDescent="0.3">
      <c r="B4" s="73" t="s">
        <v>75</v>
      </c>
      <c r="C4" s="74" t="s">
        <v>0</v>
      </c>
      <c r="D4" s="74" t="s">
        <v>5</v>
      </c>
      <c r="E4" s="75" t="s">
        <v>26</v>
      </c>
      <c r="F4" s="76"/>
      <c r="G4" s="79" t="s">
        <v>22</v>
      </c>
      <c r="H4" s="79" t="s">
        <v>30</v>
      </c>
      <c r="I4" s="82" t="s">
        <v>45</v>
      </c>
    </row>
    <row r="5" spans="2:9" ht="16.5" customHeight="1" thickTop="1" thickBot="1" x14ac:dyDescent="0.3">
      <c r="B5" s="73"/>
      <c r="C5" s="74"/>
      <c r="D5" s="74"/>
      <c r="E5" s="77"/>
      <c r="F5" s="78"/>
      <c r="G5" s="80"/>
      <c r="H5" s="80"/>
      <c r="I5" s="83"/>
    </row>
    <row r="6" spans="2:9" ht="35.25" customHeight="1" thickTop="1" thickBot="1" x14ac:dyDescent="0.3">
      <c r="B6" s="73"/>
      <c r="C6" s="74"/>
      <c r="D6" s="74"/>
      <c r="E6" s="8" t="s">
        <v>23</v>
      </c>
      <c r="F6" s="8" t="s">
        <v>24</v>
      </c>
      <c r="G6" s="81"/>
      <c r="H6" s="81"/>
      <c r="I6" s="84"/>
    </row>
    <row r="7" spans="2:9" ht="17.25" thickTop="1" thickBot="1" x14ac:dyDescent="0.3">
      <c r="B7" s="28">
        <v>1</v>
      </c>
      <c r="C7" s="9">
        <v>2</v>
      </c>
      <c r="D7" s="9">
        <v>3</v>
      </c>
      <c r="E7" s="9">
        <v>4</v>
      </c>
      <c r="F7" s="9" t="s">
        <v>25</v>
      </c>
      <c r="G7" s="9">
        <v>6</v>
      </c>
      <c r="H7" s="9">
        <v>7</v>
      </c>
      <c r="I7" s="29" t="s">
        <v>46</v>
      </c>
    </row>
    <row r="8" spans="2:9" ht="17.25" customHeight="1" thickTop="1" thickBot="1" x14ac:dyDescent="0.3">
      <c r="B8" s="59" t="s">
        <v>18</v>
      </c>
      <c r="C8" s="54"/>
      <c r="D8" s="54"/>
      <c r="E8" s="54"/>
      <c r="F8" s="54"/>
      <c r="G8" s="54"/>
      <c r="H8" s="54"/>
      <c r="I8" s="60"/>
    </row>
    <row r="9" spans="2:9" ht="56.25" customHeight="1" thickTop="1" thickBot="1" x14ac:dyDescent="0.3">
      <c r="B9" s="30">
        <v>1</v>
      </c>
      <c r="C9" s="31" t="s">
        <v>47</v>
      </c>
      <c r="D9" s="9">
        <v>1</v>
      </c>
      <c r="E9" s="9"/>
      <c r="F9" s="9">
        <f>E9*D9</f>
        <v>0</v>
      </c>
      <c r="G9" s="9"/>
      <c r="H9" s="9"/>
      <c r="I9" s="32">
        <f>F9+G9</f>
        <v>0</v>
      </c>
    </row>
    <row r="10" spans="2:9" ht="96" thickTop="1" thickBot="1" x14ac:dyDescent="0.3">
      <c r="B10" s="30">
        <v>2</v>
      </c>
      <c r="C10" s="31" t="s">
        <v>48</v>
      </c>
      <c r="D10" s="9">
        <v>1</v>
      </c>
      <c r="E10" s="9"/>
      <c r="F10" s="9">
        <f>E10*D10</f>
        <v>0</v>
      </c>
      <c r="G10" s="9"/>
      <c r="H10" s="9"/>
      <c r="I10" s="32">
        <f>F10+G10</f>
        <v>0</v>
      </c>
    </row>
    <row r="11" spans="2:9" ht="111.75" thickTop="1" thickBot="1" x14ac:dyDescent="0.3">
      <c r="B11" s="30">
        <v>3</v>
      </c>
      <c r="C11" s="31" t="s">
        <v>71</v>
      </c>
      <c r="D11" s="9">
        <v>1</v>
      </c>
      <c r="E11" s="9"/>
      <c r="F11" s="9">
        <f>E11*D11</f>
        <v>0</v>
      </c>
      <c r="G11" s="9"/>
      <c r="H11" s="9"/>
      <c r="I11" s="32">
        <f>F11+G11</f>
        <v>0</v>
      </c>
    </row>
    <row r="12" spans="2:9" ht="33" thickTop="1" thickBot="1" x14ac:dyDescent="0.3">
      <c r="B12" s="33"/>
      <c r="C12" s="8" t="s">
        <v>62</v>
      </c>
      <c r="D12" s="8"/>
      <c r="E12" s="8"/>
      <c r="F12" s="34">
        <f>SUM(F9:F11)</f>
        <v>0</v>
      </c>
      <c r="G12" s="8"/>
      <c r="H12" s="8"/>
      <c r="I12" s="35">
        <f>SUM(I9:I11)</f>
        <v>0</v>
      </c>
    </row>
    <row r="13" spans="2:9" ht="27" thickTop="1" thickBot="1" x14ac:dyDescent="0.3">
      <c r="B13" s="64" t="str">
        <f>IF('Schedule 1'!J16=0,"",IF(I12&lt;0.15*'Schedule 1'!J16,"INVALID: Schedule 2 Total ("&amp;TEXT(I12,"#,##0.00")&amp;") must be at least 15% of Schedule 1 Total ("&amp;TEXT('Schedule 1'!J16,"#,##0.00")&amp;"). Minimum required: "&amp;TEXT(0.15*'Schedule 1'!I12,"#,##0.00"),"VALID: Schedule 2 total meets the minimum 15% requirement."))</f>
        <v/>
      </c>
      <c r="C13" s="65"/>
      <c r="D13" s="65"/>
      <c r="E13" s="65"/>
      <c r="F13" s="65"/>
      <c r="G13" s="65"/>
      <c r="H13" s="65"/>
      <c r="I13" s="66"/>
    </row>
    <row r="14" spans="2:9" ht="23.25" thickBot="1" x14ac:dyDescent="0.3">
      <c r="B14" s="88" t="s">
        <v>35</v>
      </c>
      <c r="C14" s="89"/>
      <c r="D14" s="89"/>
      <c r="E14" s="89"/>
      <c r="F14" s="89"/>
      <c r="G14" s="89"/>
      <c r="H14" s="89"/>
      <c r="I14" s="90"/>
    </row>
    <row r="15" spans="2:9" ht="125.25" customHeight="1" thickTop="1" thickBot="1" x14ac:dyDescent="0.3">
      <c r="B15" s="19">
        <v>1</v>
      </c>
      <c r="C15" s="91" t="s">
        <v>73</v>
      </c>
      <c r="D15" s="92"/>
      <c r="E15" s="92"/>
      <c r="F15" s="92"/>
      <c r="G15" s="92"/>
      <c r="H15" s="92"/>
      <c r="I15" s="93"/>
    </row>
    <row r="16" spans="2:9" ht="54.75" customHeight="1" thickBot="1" x14ac:dyDescent="0.3">
      <c r="B16" s="27">
        <v>2</v>
      </c>
      <c r="C16" s="61" t="s">
        <v>37</v>
      </c>
      <c r="D16" s="62"/>
      <c r="E16" s="62"/>
      <c r="F16" s="62"/>
      <c r="G16" s="62"/>
      <c r="H16" s="62"/>
      <c r="I16" s="63"/>
    </row>
    <row r="17" spans="2:9" ht="63.75" customHeight="1" thickTop="1" thickBot="1" x14ac:dyDescent="0.3">
      <c r="B17" s="18">
        <v>3</v>
      </c>
      <c r="C17" s="46" t="s">
        <v>17</v>
      </c>
      <c r="D17" s="47"/>
      <c r="E17" s="47"/>
      <c r="F17" s="47"/>
      <c r="G17" s="47"/>
      <c r="H17" s="47"/>
      <c r="I17" s="94"/>
    </row>
    <row r="18" spans="2:9" ht="57.75" customHeight="1" thickTop="1" thickBot="1" x14ac:dyDescent="0.3">
      <c r="B18" s="19">
        <v>4</v>
      </c>
      <c r="C18" s="56" t="s">
        <v>33</v>
      </c>
      <c r="D18" s="57"/>
      <c r="E18" s="57"/>
      <c r="F18" s="57"/>
      <c r="G18" s="57"/>
      <c r="H18" s="57"/>
      <c r="I18" s="58"/>
    </row>
  </sheetData>
  <mergeCells count="17">
    <mergeCell ref="B1:I1"/>
    <mergeCell ref="B14:I14"/>
    <mergeCell ref="C15:I15"/>
    <mergeCell ref="C17:I17"/>
    <mergeCell ref="C18:I18"/>
    <mergeCell ref="B8:I8"/>
    <mergeCell ref="C16:I16"/>
    <mergeCell ref="B13:I13"/>
    <mergeCell ref="B2:I2"/>
    <mergeCell ref="B3:I3"/>
    <mergeCell ref="B4:B6"/>
    <mergeCell ref="C4:C6"/>
    <mergeCell ref="D4:D6"/>
    <mergeCell ref="E4:F5"/>
    <mergeCell ref="G4:G6"/>
    <mergeCell ref="H4:H6"/>
    <mergeCell ref="I4:I6"/>
  </mergeCells>
  <pageMargins left="0.2" right="0.2" top="0.5" bottom="0.75" header="0.5" footer="0.3"/>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68695-803D-46C0-B367-592E267E925B}">
  <dimension ref="B1:I26"/>
  <sheetViews>
    <sheetView showGridLines="0" tabSelected="1" zoomScale="82" zoomScaleNormal="82" workbookViewId="0">
      <selection activeCell="I15" sqref="I15"/>
    </sheetView>
  </sheetViews>
  <sheetFormatPr defaultColWidth="8.85546875" defaultRowHeight="15" x14ac:dyDescent="0.25"/>
  <cols>
    <col min="1" max="1" width="6.140625" customWidth="1"/>
    <col min="2" max="2" width="8.85546875" customWidth="1"/>
    <col min="3" max="3" width="50.28515625" customWidth="1"/>
    <col min="4" max="4" width="16.7109375" style="3" customWidth="1"/>
    <col min="5" max="8" width="21.28515625" customWidth="1"/>
    <col min="9" max="9" width="33.7109375" customWidth="1"/>
  </cols>
  <sheetData>
    <row r="1" spans="2:9" ht="26.25" thickBot="1" x14ac:dyDescent="0.4">
      <c r="B1" s="95" t="str">
        <f>IF(('Schedule 1'!J16+'Schedule 2'!I12)=0,"",IF(G18&lt;0.075*('Schedule 1'!J16+'Schedule 2'!I12),"⚠ INVALID - SCHEDULE 3 O&amp;M BELOW MINIMUM 7.5% REQUIREMENT - CORRECT BEFORE SUBMITTING ⚠","✓ SCHEDULE 3 O&amp;M MEETS MINIMUM REQUIREMENT"))</f>
        <v/>
      </c>
      <c r="C1" s="96"/>
      <c r="D1" s="96"/>
      <c r="E1" s="96"/>
      <c r="F1" s="96"/>
      <c r="G1" s="96"/>
      <c r="H1" s="96"/>
      <c r="I1" s="97"/>
    </row>
    <row r="2" spans="2:9" ht="21.75" thickTop="1" thickBot="1" x14ac:dyDescent="0.3">
      <c r="B2" s="110" t="s">
        <v>58</v>
      </c>
      <c r="C2" s="111"/>
      <c r="D2" s="111"/>
      <c r="E2" s="111"/>
      <c r="F2" s="111"/>
      <c r="G2" s="111"/>
      <c r="H2" s="111"/>
      <c r="I2" s="112"/>
    </row>
    <row r="3" spans="2:9" ht="17.25" thickTop="1" thickBot="1" x14ac:dyDescent="0.3">
      <c r="B3" s="113" t="s">
        <v>68</v>
      </c>
      <c r="C3" s="114"/>
      <c r="D3" s="114"/>
      <c r="E3" s="114"/>
      <c r="F3" s="114"/>
      <c r="G3" s="114"/>
      <c r="H3" s="114"/>
      <c r="I3" s="115"/>
    </row>
    <row r="4" spans="2:9" ht="15" customHeight="1" thickTop="1" thickBot="1" x14ac:dyDescent="0.3">
      <c r="B4" s="73" t="s">
        <v>75</v>
      </c>
      <c r="C4" s="74" t="s">
        <v>0</v>
      </c>
      <c r="D4" s="74" t="s">
        <v>1</v>
      </c>
      <c r="E4" s="74" t="s">
        <v>31</v>
      </c>
      <c r="F4" s="74"/>
      <c r="G4" s="74"/>
      <c r="H4" s="74"/>
      <c r="I4" s="102"/>
    </row>
    <row r="5" spans="2:9" ht="16.5" thickTop="1" thickBot="1" x14ac:dyDescent="0.3">
      <c r="B5" s="73"/>
      <c r="C5" s="74"/>
      <c r="D5" s="74"/>
      <c r="E5" s="74"/>
      <c r="F5" s="74"/>
      <c r="G5" s="74"/>
      <c r="H5" s="74"/>
      <c r="I5" s="102"/>
    </row>
    <row r="6" spans="2:9" ht="20.100000000000001" customHeight="1" thickTop="1" thickBot="1" x14ac:dyDescent="0.3">
      <c r="B6" s="73"/>
      <c r="C6" s="74"/>
      <c r="D6" s="74"/>
      <c r="E6" s="74" t="s">
        <v>50</v>
      </c>
      <c r="F6" s="74" t="s">
        <v>51</v>
      </c>
      <c r="G6" s="74" t="s">
        <v>52</v>
      </c>
      <c r="H6" s="74" t="s">
        <v>2</v>
      </c>
      <c r="I6" s="102" t="s">
        <v>53</v>
      </c>
    </row>
    <row r="7" spans="2:9" ht="20.100000000000001" customHeight="1" thickTop="1" thickBot="1" x14ac:dyDescent="0.3">
      <c r="B7" s="73"/>
      <c r="C7" s="74"/>
      <c r="D7" s="74"/>
      <c r="E7" s="74"/>
      <c r="F7" s="74"/>
      <c r="G7" s="74"/>
      <c r="H7" s="74"/>
      <c r="I7" s="102"/>
    </row>
    <row r="8" spans="2:9" ht="20.100000000000001" customHeight="1" thickTop="1" thickBot="1" x14ac:dyDescent="0.3">
      <c r="B8" s="73"/>
      <c r="C8" s="74"/>
      <c r="D8" s="74"/>
      <c r="E8" s="74"/>
      <c r="F8" s="74"/>
      <c r="G8" s="74"/>
      <c r="H8" s="74"/>
      <c r="I8" s="102"/>
    </row>
    <row r="9" spans="2:9" ht="20.100000000000001" customHeight="1" thickTop="1" thickBot="1" x14ac:dyDescent="0.3">
      <c r="B9" s="73"/>
      <c r="C9" s="74"/>
      <c r="D9" s="74"/>
      <c r="E9" s="74"/>
      <c r="F9" s="74"/>
      <c r="G9" s="74"/>
      <c r="H9" s="74"/>
      <c r="I9" s="102"/>
    </row>
    <row r="10" spans="2:9" ht="16.5" thickTop="1" thickBot="1" x14ac:dyDescent="0.3">
      <c r="B10" s="73"/>
      <c r="C10" s="74"/>
      <c r="D10" s="74"/>
      <c r="E10" s="74"/>
      <c r="F10" s="74"/>
      <c r="G10" s="74"/>
      <c r="H10" s="74"/>
      <c r="I10" s="102"/>
    </row>
    <row r="11" spans="2:9" ht="17.25" thickTop="1" thickBot="1" x14ac:dyDescent="0.3">
      <c r="B11" s="28">
        <v>1</v>
      </c>
      <c r="C11" s="9">
        <v>2</v>
      </c>
      <c r="D11" s="9">
        <v>3</v>
      </c>
      <c r="E11" s="9">
        <v>4</v>
      </c>
      <c r="F11" s="9">
        <v>5</v>
      </c>
      <c r="G11" s="9" t="s">
        <v>54</v>
      </c>
      <c r="H11" s="20">
        <v>8.3000000000000004E-2</v>
      </c>
      <c r="I11" s="29" t="s">
        <v>55</v>
      </c>
    </row>
    <row r="12" spans="2:9" ht="21" customHeight="1" thickTop="1" thickBot="1" x14ac:dyDescent="0.3">
      <c r="B12" s="59" t="s">
        <v>72</v>
      </c>
      <c r="C12" s="54"/>
      <c r="D12" s="54"/>
      <c r="E12" s="54"/>
      <c r="F12" s="54"/>
      <c r="G12" s="54"/>
      <c r="H12" s="54"/>
      <c r="I12" s="60"/>
    </row>
    <row r="13" spans="2:9" ht="33" thickTop="1" thickBot="1" x14ac:dyDescent="0.3">
      <c r="B13" s="30">
        <v>1</v>
      </c>
      <c r="C13" s="11" t="s">
        <v>63</v>
      </c>
      <c r="D13" s="10">
        <v>1</v>
      </c>
      <c r="E13" s="21">
        <v>0</v>
      </c>
      <c r="F13" s="22"/>
      <c r="G13" s="22">
        <f>E13+F13</f>
        <v>0</v>
      </c>
      <c r="H13" s="23">
        <f>1/(1+$H$11)^D13</f>
        <v>0.92336103416435833</v>
      </c>
      <c r="I13" s="38">
        <f>G13*H13</f>
        <v>0</v>
      </c>
    </row>
    <row r="14" spans="2:9" ht="33" thickTop="1" thickBot="1" x14ac:dyDescent="0.3">
      <c r="B14" s="30">
        <v>2</v>
      </c>
      <c r="C14" s="11" t="s">
        <v>64</v>
      </c>
      <c r="D14" s="10">
        <v>2</v>
      </c>
      <c r="E14" s="22">
        <v>0</v>
      </c>
      <c r="F14" s="22"/>
      <c r="G14" s="22">
        <f>E14+F14</f>
        <v>0</v>
      </c>
      <c r="H14" s="23">
        <f>1/(1+$H$11)^D14</f>
        <v>0.85259559941307328</v>
      </c>
      <c r="I14" s="38">
        <f t="shared" ref="I14:I17" si="0">G14*H14</f>
        <v>0</v>
      </c>
    </row>
    <row r="15" spans="2:9" ht="33" thickTop="1" thickBot="1" x14ac:dyDescent="0.3">
      <c r="B15" s="30">
        <v>3</v>
      </c>
      <c r="C15" s="11" t="s">
        <v>65</v>
      </c>
      <c r="D15" s="10">
        <v>3</v>
      </c>
      <c r="E15" s="22">
        <v>0</v>
      </c>
      <c r="F15" s="22"/>
      <c r="G15" s="22">
        <f t="shared" ref="G15:G17" si="1">E15+F15</f>
        <v>0</v>
      </c>
      <c r="H15" s="23">
        <f>1/(1+$H$11)^D15</f>
        <v>0.78725355439803635</v>
      </c>
      <c r="I15" s="38">
        <f t="shared" si="0"/>
        <v>0</v>
      </c>
    </row>
    <row r="16" spans="2:9" ht="33" thickTop="1" thickBot="1" x14ac:dyDescent="0.3">
      <c r="B16" s="30">
        <v>4</v>
      </c>
      <c r="C16" s="11" t="s">
        <v>66</v>
      </c>
      <c r="D16" s="10">
        <v>4</v>
      </c>
      <c r="E16" s="22">
        <v>0</v>
      </c>
      <c r="F16" s="22"/>
      <c r="G16" s="22">
        <f t="shared" si="1"/>
        <v>0</v>
      </c>
      <c r="H16" s="23">
        <f>1/(1+$H$11)^D16</f>
        <v>0.72691925613853769</v>
      </c>
      <c r="I16" s="38">
        <f t="shared" si="0"/>
        <v>0</v>
      </c>
    </row>
    <row r="17" spans="2:9" ht="33" thickTop="1" thickBot="1" x14ac:dyDescent="0.3">
      <c r="B17" s="30">
        <v>5</v>
      </c>
      <c r="C17" s="11" t="s">
        <v>67</v>
      </c>
      <c r="D17" s="10">
        <v>5</v>
      </c>
      <c r="E17" s="22">
        <v>0</v>
      </c>
      <c r="F17" s="22"/>
      <c r="G17" s="22">
        <f t="shared" si="1"/>
        <v>0</v>
      </c>
      <c r="H17" s="23">
        <f>1/(1+$H$11)^D17</f>
        <v>0.67120891610206623</v>
      </c>
      <c r="I17" s="38">
        <f t="shared" si="0"/>
        <v>0</v>
      </c>
    </row>
    <row r="18" spans="2:9" ht="33" thickTop="1" thickBot="1" x14ac:dyDescent="0.3">
      <c r="B18" s="39"/>
      <c r="C18" s="36" t="s">
        <v>76</v>
      </c>
      <c r="D18" s="8"/>
      <c r="E18" s="37">
        <f>SUM(E13:E17)</f>
        <v>0</v>
      </c>
      <c r="F18" s="37"/>
      <c r="G18" s="37">
        <f>SUM(G13:G17)</f>
        <v>0</v>
      </c>
      <c r="H18" s="37"/>
      <c r="I18" s="40">
        <f>SUM(I13:I17)</f>
        <v>0</v>
      </c>
    </row>
    <row r="19" spans="2:9" ht="27" thickTop="1" thickBot="1" x14ac:dyDescent="0.3">
      <c r="B19" s="107" t="str">
        <f>IF(('Schedule 1'!J16+'Schedule 2'!I12)=0,"",IF(G18&lt;0.075*('Schedule 1'!J16+'Schedule 2'!I12),"INVALID: Schedule 3 Absolute of O&amp;M ("&amp;TEXT(G18,"#,##0.00")&amp;") must be at least 7.5% of Schedule1+Schedule2 total ("&amp;TEXT('Schedule 1'!J16+'Schedule 2'!I12,"#,##0.00")&amp;"). Minimum required: "&amp;TEXT(0.075*('Schedule 1'!J16+'Schedule 2'!I12),"#,##0.00"),"VALID: Schedule 3 O&amp;M meets the minimum 7.5% requirement."))</f>
        <v/>
      </c>
      <c r="C19" s="108"/>
      <c r="D19" s="108"/>
      <c r="E19" s="108"/>
      <c r="F19" s="108"/>
      <c r="G19" s="108"/>
      <c r="H19" s="108"/>
      <c r="I19" s="109"/>
    </row>
    <row r="20" spans="2:9" ht="17.25" thickTop="1" thickBot="1" x14ac:dyDescent="0.3">
      <c r="B20" s="103" t="s">
        <v>12</v>
      </c>
      <c r="C20" s="104"/>
      <c r="D20" s="104"/>
      <c r="E20" s="104"/>
      <c r="F20" s="104"/>
      <c r="G20" s="104"/>
      <c r="H20" s="104"/>
      <c r="I20" s="105"/>
    </row>
    <row r="21" spans="2:9" ht="93.75" customHeight="1" thickTop="1" thickBot="1" x14ac:dyDescent="0.3">
      <c r="B21" s="41">
        <v>1</v>
      </c>
      <c r="C21" s="106" t="s">
        <v>70</v>
      </c>
      <c r="D21" s="98"/>
      <c r="E21" s="98"/>
      <c r="F21" s="98"/>
      <c r="G21" s="98"/>
      <c r="H21" s="98"/>
      <c r="I21" s="99"/>
    </row>
    <row r="22" spans="2:9" ht="45" customHeight="1" thickTop="1" thickBot="1" x14ac:dyDescent="0.3">
      <c r="B22" s="41"/>
      <c r="C22" s="98" t="s">
        <v>36</v>
      </c>
      <c r="D22" s="98"/>
      <c r="E22" s="98"/>
      <c r="F22" s="98"/>
      <c r="G22" s="98"/>
      <c r="H22" s="98"/>
      <c r="I22" s="99"/>
    </row>
    <row r="23" spans="2:9" ht="39.75" customHeight="1" thickTop="1" thickBot="1" x14ac:dyDescent="0.3">
      <c r="B23" s="41">
        <v>2</v>
      </c>
      <c r="C23" s="98" t="s">
        <v>38</v>
      </c>
      <c r="D23" s="98"/>
      <c r="E23" s="98"/>
      <c r="F23" s="98"/>
      <c r="G23" s="98"/>
      <c r="H23" s="98"/>
      <c r="I23" s="99"/>
    </row>
    <row r="24" spans="2:9" ht="20.25" customHeight="1" thickTop="1" thickBot="1" x14ac:dyDescent="0.3">
      <c r="B24" s="41">
        <v>3</v>
      </c>
      <c r="C24" s="98" t="s">
        <v>13</v>
      </c>
      <c r="D24" s="98"/>
      <c r="E24" s="98"/>
      <c r="F24" s="98"/>
      <c r="G24" s="98"/>
      <c r="H24" s="98"/>
      <c r="I24" s="99"/>
    </row>
    <row r="25" spans="2:9" ht="20.25" customHeight="1" thickTop="1" thickBot="1" x14ac:dyDescent="0.3">
      <c r="B25" s="41">
        <v>4</v>
      </c>
      <c r="C25" s="98" t="s">
        <v>56</v>
      </c>
      <c r="D25" s="98"/>
      <c r="E25" s="98"/>
      <c r="F25" s="98"/>
      <c r="G25" s="98"/>
      <c r="H25" s="98"/>
      <c r="I25" s="99"/>
    </row>
    <row r="26" spans="2:9" ht="20.25" customHeight="1" thickTop="1" thickBot="1" x14ac:dyDescent="0.3">
      <c r="B26" s="42">
        <v>5</v>
      </c>
      <c r="C26" s="100" t="s">
        <v>57</v>
      </c>
      <c r="D26" s="100"/>
      <c r="E26" s="100"/>
      <c r="F26" s="100"/>
      <c r="G26" s="100"/>
      <c r="H26" s="100"/>
      <c r="I26" s="101"/>
    </row>
  </sheetData>
  <mergeCells count="21">
    <mergeCell ref="E4:I5"/>
    <mergeCell ref="E6:E10"/>
    <mergeCell ref="F6:F10"/>
    <mergeCell ref="G6:G10"/>
    <mergeCell ref="H6:H10"/>
    <mergeCell ref="B1:I1"/>
    <mergeCell ref="C25:I25"/>
    <mergeCell ref="C26:I26"/>
    <mergeCell ref="I6:I10"/>
    <mergeCell ref="B12:I12"/>
    <mergeCell ref="B20:I20"/>
    <mergeCell ref="C21:I21"/>
    <mergeCell ref="C23:I23"/>
    <mergeCell ref="C24:I24"/>
    <mergeCell ref="C22:I22"/>
    <mergeCell ref="B19:I19"/>
    <mergeCell ref="B2:I2"/>
    <mergeCell ref="B3:I3"/>
    <mergeCell ref="B4:B10"/>
    <mergeCell ref="C4:C10"/>
    <mergeCell ref="D4:D10"/>
  </mergeCells>
  <printOptions horizontalCentered="1"/>
  <pageMargins left="0.70866141732283505" right="0.70866141732283505" top="0.74803149606299202" bottom="0.74803149606299202" header="0.31496062992126" footer="0.31496062992126"/>
  <pageSetup paperSize="9" scale="49" orientation="landscape" horizontalDpi="200" verticalDpi="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D604C3B73AE9943B737720A48E3AF7C" ma:contentTypeVersion="15" ma:contentTypeDescription="Create a new document." ma:contentTypeScope="" ma:versionID="722ee1023ad41667fbc109a83582acb5">
  <xsd:schema xmlns:xsd="http://www.w3.org/2001/XMLSchema" xmlns:xs="http://www.w3.org/2001/XMLSchema" xmlns:p="http://schemas.microsoft.com/office/2006/metadata/properties" xmlns:ns1="http://schemas.microsoft.com/sharepoint/v3" xmlns:ns3="60c75bb3-2e3f-4394-b4f4-3e2677e21dfa" xmlns:ns4="9c83b91e-5ffe-420f-9ed1-9dac5903eaec" targetNamespace="http://schemas.microsoft.com/office/2006/metadata/properties" ma:root="true" ma:fieldsID="041c5b2420fb91d580141f829ca37253" ns1:_="" ns3:_="" ns4:_="">
    <xsd:import namespace="http://schemas.microsoft.com/sharepoint/v3"/>
    <xsd:import namespace="60c75bb3-2e3f-4394-b4f4-3e2677e21dfa"/>
    <xsd:import namespace="9c83b91e-5ffe-420f-9ed1-9dac5903eae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1:_ip_UnifiedCompliancePolicyProperties" minOccurs="0"/>
                <xsd:element ref="ns1:_ip_UnifiedCompliancePolicyUIAction" minOccurs="0"/>
                <xsd:element ref="ns4:MediaServiceOCR" minOccurs="0"/>
                <xsd:element ref="ns4:MediaServiceLocation"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description="" ma:hidden="true" ma:internalName="_ip_UnifiedCompliancePolicyProperties">
      <xsd:simpleType>
        <xsd:restriction base="dms:Note"/>
      </xsd:simpleType>
    </xsd:element>
    <xsd:element name="_ip_UnifiedCompliancePolicyUIAction" ma:index="16" nillable="true" ma:displayName="Unified Compliance Policy UI Action" ma:descrip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c75bb3-2e3f-4394-b4f4-3e2677e21df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c83b91e-5ffe-420f-9ed1-9dac5903eaec"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Location" ma:index="18" nillable="true" ma:displayName="MediaServiceLocation" ma:internalName="MediaServiceLocation"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104CF8-D347-484A-B977-77BA27DE06EF}">
  <ds:schemaRefs>
    <ds:schemaRef ds:uri="http://schemas.microsoft.com/office/2006/metadata/properties"/>
    <ds:schemaRef ds:uri="http://schemas.microsoft.com/sharepoint/v3"/>
    <ds:schemaRef ds:uri="http://purl.org/dc/terms/"/>
    <ds:schemaRef ds:uri="http://purl.org/dc/elements/1.1/"/>
    <ds:schemaRef ds:uri="http://purl.org/dc/dcmitype/"/>
    <ds:schemaRef ds:uri="http://www.w3.org/XML/1998/namespace"/>
    <ds:schemaRef ds:uri="60c75bb3-2e3f-4394-b4f4-3e2677e21dfa"/>
    <ds:schemaRef ds:uri="http://schemas.openxmlformats.org/package/2006/metadata/core-properties"/>
    <ds:schemaRef ds:uri="http://schemas.microsoft.com/office/2006/documentManagement/types"/>
    <ds:schemaRef ds:uri="http://schemas.microsoft.com/office/infopath/2007/PartnerControls"/>
    <ds:schemaRef ds:uri="9c83b91e-5ffe-420f-9ed1-9dac5903eaec"/>
  </ds:schemaRefs>
</ds:datastoreItem>
</file>

<file path=customXml/itemProps2.xml><?xml version="1.0" encoding="utf-8"?>
<ds:datastoreItem xmlns:ds="http://schemas.openxmlformats.org/officeDocument/2006/customXml" ds:itemID="{F28FF7FD-3725-40D9-8A7A-B53A7A819B36}">
  <ds:schemaRefs>
    <ds:schemaRef ds:uri="http://schemas.microsoft.com/sharepoint/v3/contenttype/forms"/>
  </ds:schemaRefs>
</ds:datastoreItem>
</file>

<file path=customXml/itemProps3.xml><?xml version="1.0" encoding="utf-8"?>
<ds:datastoreItem xmlns:ds="http://schemas.openxmlformats.org/officeDocument/2006/customXml" ds:itemID="{B2F91126-5415-4CD8-8EBC-97263ECBB016}">
  <ds:schemaRefs>
    <ds:schemaRef ds:uri="http://schemas.microsoft.com/office/2006/metadata/contentType"/>
    <ds:schemaRef ds:uri="http://schemas.microsoft.com/office/2006/metadata/properties/metaAttributes"/>
    <ds:schemaRef ds:uri="http://www.w3.org/2000/xmlns/"/>
    <ds:schemaRef ds:uri="http://www.w3.org/2001/XMLSchema"/>
    <ds:schemaRef ds:uri="http://schemas.microsoft.com/sharepoint/v3"/>
    <ds:schemaRef ds:uri="60c75bb3-2e3f-4394-b4f4-3e2677e21dfa"/>
    <ds:schemaRef ds:uri="9c83b91e-5ffe-420f-9ed1-9dac5903eaec"/>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fcd8b1f-b9a2-4087-8cff-b66120e0f35f}" enabled="0" method="" siteId="{efcd8b1f-b9a2-4087-8cff-b66120e0f35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Grand Total Summary Schedule 4</vt:lpstr>
      <vt:lpstr>Schedule 1</vt:lpstr>
      <vt:lpstr>Schedule 2</vt:lpstr>
      <vt:lpstr>Schedule 3</vt:lpstr>
      <vt:lpstr>'Schedule 1'!Print_Area</vt:lpstr>
      <vt:lpstr>'Schedule 2'!Print_Area</vt:lpstr>
      <vt:lpstr>'Schedule 3'!Print_Area</vt:lpstr>
      <vt:lpstr>'Schedule 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2026-09-23T07:08:44Z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0x010100FD604C3B73AE9943B737720A48E3AF7C</vt:lpwstr>
  </property>
</Properties>
</file>