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Vishwajeet Anand\Desktop\Work\Control Room\Tender\"/>
    </mc:Choice>
  </mc:AlternateContent>
  <xr:revisionPtr revIDLastSave="0" documentId="13_ncr:1_{7DA1D6C1-0897-4D75-9771-0C70A0C5B88E}" xr6:coauthVersionLast="47" xr6:coauthVersionMax="47" xr10:uidLastSave="{00000000-0000-0000-0000-000000000000}"/>
  <bookViews>
    <workbookView xWindow="-108" yWindow="-108" windowWidth="30936" windowHeight="16776" activeTab="3" xr2:uid="{00000000-000D-0000-FFFF-FFFF00000000}"/>
  </bookViews>
  <sheets>
    <sheet name="Grand Summary SOR 4" sheetId="1" r:id="rId1"/>
    <sheet name="SOR-1" sheetId="2" r:id="rId2"/>
    <sheet name="SOR-2" sheetId="3" r:id="rId3"/>
    <sheet name="SOR-3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D8" i="4"/>
  <c r="F6" i="3"/>
  <c r="G6" i="3" s="1"/>
  <c r="I6" i="3" s="1"/>
  <c r="F5" i="2"/>
  <c r="G5" i="2" s="1"/>
  <c r="C4" i="1" s="1"/>
  <c r="D10" i="4"/>
  <c r="D9" i="4"/>
  <c r="H10" i="4"/>
  <c r="E10" i="4"/>
  <c r="H9" i="4"/>
  <c r="E9" i="4"/>
  <c r="H8" i="4"/>
  <c r="E8" i="4"/>
  <c r="H7" i="4"/>
  <c r="E7" i="4"/>
  <c r="H6" i="4"/>
  <c r="F6" i="4"/>
  <c r="H10" i="3"/>
  <c r="H9" i="3"/>
  <c r="H8" i="3"/>
  <c r="H7" i="3"/>
  <c r="H6" i="3"/>
  <c r="E10" i="3"/>
  <c r="F10" i="3" s="1"/>
  <c r="G10" i="3" s="1"/>
  <c r="I10" i="3" s="1"/>
  <c r="E9" i="3"/>
  <c r="F9" i="3" s="1"/>
  <c r="G9" i="3" s="1"/>
  <c r="I9" i="3" s="1"/>
  <c r="E8" i="3"/>
  <c r="F8" i="3" s="1"/>
  <c r="E7" i="3"/>
  <c r="F7" i="3" s="1"/>
  <c r="G7" i="3" s="1"/>
  <c r="I7" i="3" s="1"/>
  <c r="F10" i="4" l="1"/>
  <c r="G10" i="4" s="1"/>
  <c r="I10" i="4" s="1"/>
  <c r="G8" i="3"/>
  <c r="G11" i="3" s="1"/>
  <c r="I13" i="3" s="1"/>
  <c r="F9" i="4"/>
  <c r="G9" i="4" s="1"/>
  <c r="I9" i="4" s="1"/>
  <c r="F8" i="4"/>
  <c r="G8" i="4" s="1"/>
  <c r="I8" i="4" s="1"/>
  <c r="F7" i="4"/>
  <c r="G7" i="4" s="1"/>
  <c r="I7" i="4" s="1"/>
  <c r="G6" i="4"/>
  <c r="I8" i="3" l="1"/>
  <c r="I12" i="3" s="1"/>
  <c r="I6" i="4"/>
  <c r="I11" i="4" s="1"/>
  <c r="C6" i="1" s="1"/>
  <c r="C5" i="1" l="1"/>
  <c r="C7" i="1" s="1"/>
  <c r="C9" i="1" s="1"/>
</calcChain>
</file>

<file path=xl/sharedStrings.xml><?xml version="1.0" encoding="utf-8"?>
<sst xmlns="http://schemas.openxmlformats.org/spreadsheetml/2006/main" count="78" uniqueCount="61">
  <si>
    <t>Item</t>
  </si>
  <si>
    <t>Description</t>
  </si>
  <si>
    <t>Unit</t>
  </si>
  <si>
    <t>One-time charges towards configuration and Go-Live of the Software (INR)</t>
  </si>
  <si>
    <t>GST (%)</t>
  </si>
  <si>
    <t>Total value of Applicable GST (INR)</t>
  </si>
  <si>
    <t>Total Price including GST (INR)</t>
  </si>
  <si>
    <t>7=4+6</t>
  </si>
  <si>
    <t>One Time Charges towards configuration followed by Go Live of  "Software as a Service"</t>
  </si>
  <si>
    <t>Lumpsum</t>
  </si>
  <si>
    <t>The Supplier shall quote only in the cells highlighted in yellow above.</t>
  </si>
  <si>
    <t>Sl. No.</t>
  </si>
  <si>
    <t>Description of Item</t>
  </si>
  <si>
    <t>Year</t>
  </si>
  <si>
    <t>Prices (INR)</t>
  </si>
  <si>
    <t>Annual S&amp;M Charges (INR, excluding GST)</t>
  </si>
  <si>
    <t>Total value of Applicable GST (%)</t>
  </si>
  <si>
    <t>Applicable GST (INR)</t>
  </si>
  <si>
    <t>Present Value Factor (PVF)</t>
  </si>
  <si>
    <t>NPV of S&amp;M Charges (INR)</t>
  </si>
  <si>
    <t>8= 7* PVF</t>
  </si>
  <si>
    <r>
      <t xml:space="preserve">S&amp;M Charges for the Software – </t>
    </r>
    <r>
      <rPr>
        <b/>
        <sz val="11"/>
        <color theme="1"/>
        <rFont val="Calibri"/>
        <family val="2"/>
        <scheme val="minor"/>
      </rPr>
      <t>FIRST YEAR</t>
    </r>
  </si>
  <si>
    <r>
      <t xml:space="preserve">S&amp;M Charges for the Software – </t>
    </r>
    <r>
      <rPr>
        <b/>
        <sz val="11"/>
        <color theme="1"/>
        <rFont val="Calibri"/>
        <family val="2"/>
        <scheme val="minor"/>
      </rPr>
      <t>SECOND YEAR</t>
    </r>
  </si>
  <si>
    <r>
      <t xml:space="preserve">S&amp;M Charges for the Software – </t>
    </r>
    <r>
      <rPr>
        <b/>
        <sz val="11"/>
        <color theme="1"/>
        <rFont val="Calibri"/>
        <family val="2"/>
        <scheme val="minor"/>
      </rPr>
      <t>THIRD YEAR</t>
    </r>
  </si>
  <si>
    <r>
      <t xml:space="preserve">S&amp;M Charges for the Software – </t>
    </r>
    <r>
      <rPr>
        <b/>
        <sz val="11"/>
        <color theme="1"/>
        <rFont val="Calibri"/>
        <family val="2"/>
        <scheme val="minor"/>
      </rPr>
      <t>FOURTH YEAR</t>
    </r>
  </si>
  <si>
    <r>
      <t>S&amp;M Charges for the Software –</t>
    </r>
    <r>
      <rPr>
        <b/>
        <sz val="11"/>
        <color theme="1"/>
        <rFont val="Calibri"/>
        <family val="2"/>
        <scheme val="minor"/>
      </rPr>
      <t>FIFTH YEAR</t>
    </r>
  </si>
  <si>
    <t xml:space="preserve">NPV OF S&amp;M FOR 5 YEARS (1+2+3+4+5) </t>
  </si>
  <si>
    <t>Bidders are required to fill the relevant portion/Parts/Line items/scope of the respective Price Schedules only. In case, any line item is left blank by the bidder, it will be deemed assumed by the Employer that such portion/Parts/line item/Scope has been considered by the bidder suitably somewhere else in the Price schedules.</t>
  </si>
  <si>
    <t xml:space="preserve">In case the bidder doesn't want to mention any quantity/price in any particular line item, then he has to mandatorily put zero (0) against that particular line item. </t>
  </si>
  <si>
    <t>S&amp;M Charges on YoY basis must be entered in equal or in ascending order only.</t>
  </si>
  <si>
    <t>Annual Manpower charges (INR)</t>
  </si>
  <si>
    <t>NPV of Manpower charges (INR)</t>
  </si>
  <si>
    <t>Manpower charges per employee (for the 1st year)</t>
  </si>
  <si>
    <t>Manpower charges per employee (for the 2nd year)</t>
  </si>
  <si>
    <t>Manpower charges per employee (for the 3rd year)</t>
  </si>
  <si>
    <t>Manpower charges per employee (for the 4th year)</t>
  </si>
  <si>
    <t>Manpower charges per employee (for the 5th year)</t>
  </si>
  <si>
    <t>NPV OF Manpower charges FOR 5 YEARS (1+2+3+4+5)</t>
  </si>
  <si>
    <t xml:space="preserve">ABSOLUTE TOTAL OF S&amp;M FOR 5 YEARS (1+2+3+4+5) </t>
  </si>
  <si>
    <t xml:space="preserve">Total Price of Schedule No. 1/SOR-1 </t>
  </si>
  <si>
    <t xml:space="preserve">Total Price of Schedule No. 2/SOR-2 </t>
  </si>
  <si>
    <t>Total Price of Schedule No.3/SOR-3</t>
  </si>
  <si>
    <t>Total Value of SOR-1, SOR-2 &amp; SOR-3</t>
  </si>
  <si>
    <t>Estimated Bid Value (EBV) = [Total Value of SOR-1, SOR-2 &amp; SOR-3 = SOR-4 in INR]</t>
  </si>
  <si>
    <t>SOR-1. Deployment of Software under SaaS model</t>
  </si>
  <si>
    <t xml:space="preserve">SOR- 2 Support and Maintenance (S&amp;M) Charges </t>
  </si>
  <si>
    <t>SOR-3 Manpower cost during Support and Maintenance (S&amp;M) Period</t>
  </si>
  <si>
    <t>SOR-4 - GRAND TOTAL SUMMARY</t>
  </si>
  <si>
    <t>The payment of GST/Taxation by the Employer shall only be at the CEILING of GST/Taxation as mentioned by the Bidder in the SOR-2 at the time of bidding. Bidders are required to quote the applicable GST/Taxation with due diligence &amp; appropriate financial prudence, as afterwards bidders will not be able to change or claim the GST charges already quoted during the bid.</t>
  </si>
  <si>
    <t>The payment of GST/Taxation by the Employer shall only be at the CEILING of GST/Taxation as mentioned by the Bidder in the SOR-3 at the time of bidding. Bidders are required to quote the applicable GST/Taxation with due diligence &amp; appropriate financial prudence, as afterwards bidders will not be able to change or claim the GST charges already quoted during the bid.</t>
  </si>
  <si>
    <t>General instructions to fill the SOR</t>
  </si>
  <si>
    <t>General instruction to fill the SOR</t>
  </si>
  <si>
    <t>6 = 4*5</t>
  </si>
  <si>
    <t>GST / Taxation: Payment of GST/Taxation by the Employer shall be limited to the ceiling of GST/Taxation quoted by the Bidder in SOR-1 at the time of bidding. Bidders shall quote the applicable GST/Taxation with due diligence and appropriate financial prudence, and no change in or claim for GST/Taxation beyond the amount quoted shall be entertained at any stage.
In case the Bidder quotes GST/Taxation at a rate higher than that legally applicable under prevailing GST laws and rules, the GST/Taxation shall be restricted to the applicable rate, and payment shall be made only at such rate.</t>
  </si>
  <si>
    <t>6=4*5</t>
  </si>
  <si>
    <t>Bidders are required to mention the GST amount ( Column E) on the actual S&amp;M cost on yearly basis &amp; not on the NPV of S&amp;M cost.</t>
  </si>
  <si>
    <t>Bidders are required to mention the GST amount ( Column E) on the actual Manpower cost of the yearly basis &amp; not on the NPV of Manpower cost.</t>
  </si>
  <si>
    <t>Correction of Error: Bidders shall ensure that the total value of SOR-1 is less than or equal to 20% of the total value of SOR-2, as indicated in Cell G11 of Sheet SOR-2. In case of any discrepancy, the total value of SOR-1 shall be restricted to 20% of the total value of SOR-2 for all purposes.</t>
  </si>
  <si>
    <r>
      <t xml:space="preserve">Total value quoted in SoR 1 as a percentage of absolute total value quoted in SoR 2 </t>
    </r>
    <r>
      <rPr>
        <b/>
        <sz val="11"/>
        <color rgb="FFFF0000"/>
        <rFont val="Calibri"/>
        <family val="2"/>
        <scheme val="minor"/>
      </rPr>
      <t>(should be less than or equal to 20%)</t>
    </r>
  </si>
  <si>
    <t>Correction of Error: Bidders shall ensure that the total value of SOR-1 is less than or equal to 20% of the total value of SOR-2, as indicated in Cell G11 of Sheet SOR-2. In case of any discrepancy, the total value of SOR-1 shall be restricted to 20% of the absolute total value of SOR-2 for all purposes.</t>
  </si>
  <si>
    <t>Correction of Error: Bidders shall ensure that the total value of SOR-1 is less than or equal to 20% of the absolute total value of SOR-2, as indicated in Cell G11 of Sheet SOR-2. In case of any discrepancy, the total value of SOR-1 shall be restricted to 20% of the absolute total value of SOR-2 for all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</si>
</sst>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INR]\ #,##0.00"/>
    <numFmt numFmtId="165" formatCode="0.000"/>
    <numFmt numFmtId="166" formatCode="0.0000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0" fontId="0" fillId="0" borderId="1" xfId="1" applyNumberFormat="1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0" fontId="2" fillId="8" borderId="1" xfId="0" applyFont="1" applyFill="1" applyBorder="1" applyAlignment="1">
      <alignment vertical="center"/>
    </xf>
    <xf numFmtId="164" fontId="2" fillId="8" borderId="1" xfId="0" applyNumberFormat="1" applyFont="1" applyFill="1" applyBorder="1" applyAlignment="1">
      <alignment horizontal="center" vertical="center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10" fontId="0" fillId="4" borderId="1" xfId="0" applyNumberForma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vertical="center" wrapText="1"/>
    </xf>
    <xf numFmtId="164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0" fontId="0" fillId="5" borderId="2" xfId="0" applyFill="1" applyBorder="1" applyAlignment="1">
      <alignment vertical="center" wrapText="1"/>
    </xf>
    <xf numFmtId="0" fontId="0" fillId="5" borderId="3" xfId="0" applyFill="1" applyBorder="1" applyAlignment="1">
      <alignment horizontal="center" vertical="center" wrapText="1"/>
    </xf>
    <xf numFmtId="10" fontId="0" fillId="0" borderId="1" xfId="1" applyNumberFormat="1" applyFont="1" applyBorder="1" applyAlignment="1" applyProtection="1">
      <alignment horizontal="center" vertical="center" wrapText="1"/>
    </xf>
    <xf numFmtId="10" fontId="0" fillId="4" borderId="1" xfId="1" applyNumberFormat="1" applyFont="1" applyFill="1" applyBorder="1" applyAlignment="1" applyProtection="1">
      <alignment horizontal="center" vertical="center" wrapText="1"/>
      <protection locked="0"/>
    </xf>
    <xf numFmtId="10" fontId="0" fillId="4" borderId="1" xfId="1" applyNumberFormat="1" applyFont="1" applyFill="1" applyBorder="1" applyAlignment="1" applyProtection="1">
      <alignment vertical="center" wrapText="1"/>
      <protection locked="0"/>
    </xf>
    <xf numFmtId="164" fontId="0" fillId="4" borderId="1" xfId="0" applyNumberFormat="1" applyFill="1" applyBorder="1" applyAlignment="1" applyProtection="1">
      <alignment vertical="center" wrapText="1"/>
      <protection locked="0"/>
    </xf>
    <xf numFmtId="0" fontId="5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166" fontId="2" fillId="9" borderId="1" xfId="1" applyNumberFormat="1" applyFont="1" applyFill="1" applyBorder="1" applyAlignment="1" applyProtection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2" fillId="10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9"/>
  <sheetViews>
    <sheetView zoomScale="115" zoomScaleNormal="115" zoomScaleSheetLayoutView="130" workbookViewId="0">
      <selection activeCell="C10" sqref="C10"/>
    </sheetView>
  </sheetViews>
  <sheetFormatPr defaultColWidth="8.88671875" defaultRowHeight="14.4" x14ac:dyDescent="0.3"/>
  <cols>
    <col min="1" max="1" width="4.6640625" style="14" customWidth="1"/>
    <col min="2" max="2" width="73.5546875" style="14" customWidth="1"/>
    <col min="3" max="3" width="39.44140625" style="14" customWidth="1"/>
    <col min="4" max="16384" width="8.88671875" style="14"/>
  </cols>
  <sheetData>
    <row r="2" spans="2:3" ht="15.6" x14ac:dyDescent="0.3">
      <c r="B2" s="38" t="s">
        <v>47</v>
      </c>
      <c r="C2" s="38"/>
    </row>
    <row r="3" spans="2:3" x14ac:dyDescent="0.3">
      <c r="B3" s="39"/>
      <c r="C3" s="39"/>
    </row>
    <row r="4" spans="2:3" x14ac:dyDescent="0.3">
      <c r="B4" s="15" t="s">
        <v>39</v>
      </c>
      <c r="C4" s="16">
        <f>'SOR-1'!G5</f>
        <v>0</v>
      </c>
    </row>
    <row r="5" spans="2:3" x14ac:dyDescent="0.3">
      <c r="B5" s="15" t="s">
        <v>40</v>
      </c>
      <c r="C5" s="16">
        <f>'SOR-2'!I12</f>
        <v>0</v>
      </c>
    </row>
    <row r="6" spans="2:3" x14ac:dyDescent="0.3">
      <c r="B6" s="15" t="s">
        <v>41</v>
      </c>
      <c r="C6" s="16">
        <f>'SOR-3'!I11</f>
        <v>0</v>
      </c>
    </row>
    <row r="7" spans="2:3" x14ac:dyDescent="0.3">
      <c r="B7" s="17" t="s">
        <v>42</v>
      </c>
      <c r="C7" s="18">
        <f>SUM(C4:C6)</f>
        <v>0</v>
      </c>
    </row>
    <row r="8" spans="2:3" x14ac:dyDescent="0.3">
      <c r="B8" s="15"/>
      <c r="C8" s="15"/>
    </row>
    <row r="9" spans="2:3" ht="24.6" customHeight="1" x14ac:dyDescent="0.3">
      <c r="B9" s="19" t="s">
        <v>43</v>
      </c>
      <c r="C9" s="20">
        <f>C7</f>
        <v>0</v>
      </c>
    </row>
  </sheetData>
  <sheetProtection algorithmName="SHA-512" hashValue="hZi+kj3fffjK0UKt4gK5vHj84Ql92bvX+aiGey8YwBunG9V7INCtLzXuOQDz8PVIuiGAemx86eazmLq1PeR4xA==" saltValue="Kx47AppeuE/kTJXydoITug==" spinCount="100000" sheet="1" objects="1" scenarios="1"/>
  <mergeCells count="2">
    <mergeCell ref="B2:C2"/>
    <mergeCell ref="B3:C3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99416-DF8B-498A-9B94-EDE4DEAEC4A6}">
  <dimension ref="A2:G9"/>
  <sheetViews>
    <sheetView zoomScale="115" zoomScaleNormal="115" zoomScaleSheetLayoutView="115" workbookViewId="0">
      <selection activeCell="G5" sqref="G5"/>
    </sheetView>
  </sheetViews>
  <sheetFormatPr defaultColWidth="8.88671875" defaultRowHeight="14.4" x14ac:dyDescent="0.3"/>
  <cols>
    <col min="1" max="1" width="8.88671875" style="2"/>
    <col min="2" max="2" width="38.33203125" style="1" customWidth="1"/>
    <col min="3" max="3" width="12.6640625" style="2" customWidth="1"/>
    <col min="4" max="4" width="18.33203125" style="2" customWidth="1"/>
    <col min="5" max="5" width="11.44140625" style="2" customWidth="1"/>
    <col min="6" max="6" width="17.88671875" style="2" bestFit="1" customWidth="1"/>
    <col min="7" max="7" width="20.6640625" style="2" customWidth="1"/>
    <col min="8" max="8" width="10.88671875" style="1" customWidth="1"/>
    <col min="9" max="16384" width="8.88671875" style="1"/>
  </cols>
  <sheetData>
    <row r="2" spans="1:7" ht="15.6" x14ac:dyDescent="0.3">
      <c r="A2" s="40" t="s">
        <v>44</v>
      </c>
      <c r="B2" s="40"/>
      <c r="C2" s="40"/>
      <c r="D2" s="40"/>
      <c r="E2" s="40"/>
      <c r="F2" s="40"/>
      <c r="G2" s="40"/>
    </row>
    <row r="3" spans="1:7" ht="72" x14ac:dyDescent="0.3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</row>
    <row r="4" spans="1:7" x14ac:dyDescent="0.3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 t="s">
        <v>52</v>
      </c>
      <c r="G4" s="13" t="s">
        <v>7</v>
      </c>
    </row>
    <row r="5" spans="1:7" ht="43.2" x14ac:dyDescent="0.3">
      <c r="A5" s="4">
        <v>1</v>
      </c>
      <c r="B5" s="3" t="s">
        <v>8</v>
      </c>
      <c r="C5" s="4" t="s">
        <v>9</v>
      </c>
      <c r="D5" s="21">
        <v>0</v>
      </c>
      <c r="E5" s="22">
        <v>0</v>
      </c>
      <c r="F5" s="16">
        <f>D5*E5</f>
        <v>0</v>
      </c>
      <c r="G5" s="16">
        <f>D5+F5</f>
        <v>0</v>
      </c>
    </row>
    <row r="6" spans="1:7" ht="17.399999999999999" customHeight="1" x14ac:dyDescent="0.3">
      <c r="A6" s="41" t="s">
        <v>50</v>
      </c>
      <c r="B6" s="41"/>
      <c r="C6" s="41"/>
      <c r="D6" s="41"/>
      <c r="E6" s="41"/>
      <c r="F6" s="41"/>
      <c r="G6" s="41"/>
    </row>
    <row r="7" spans="1:7" ht="17.399999999999999" customHeight="1" x14ac:dyDescent="0.3">
      <c r="A7" s="4">
        <v>1</v>
      </c>
      <c r="B7" s="42" t="s">
        <v>10</v>
      </c>
      <c r="C7" s="42"/>
      <c r="D7" s="42"/>
      <c r="E7" s="42"/>
      <c r="F7" s="42"/>
      <c r="G7" s="42"/>
    </row>
    <row r="8" spans="1:7" ht="76.2" customHeight="1" x14ac:dyDescent="0.3">
      <c r="A8" s="4">
        <v>2</v>
      </c>
      <c r="B8" s="42" t="s">
        <v>53</v>
      </c>
      <c r="C8" s="42"/>
      <c r="D8" s="42"/>
      <c r="E8" s="42"/>
      <c r="F8" s="42"/>
      <c r="G8" s="42"/>
    </row>
    <row r="9" spans="1:7" ht="49.95" customHeight="1" x14ac:dyDescent="0.3">
      <c r="A9" s="35">
        <v>3</v>
      </c>
      <c r="B9" s="43" t="s">
        <v>60</v>
      </c>
      <c r="C9" s="43"/>
      <c r="D9" s="43"/>
      <c r="E9" s="43"/>
      <c r="F9" s="43"/>
      <c r="G9" s="43"/>
    </row>
  </sheetData>
  <sheetProtection algorithmName="SHA-512" hashValue="BN/XtA05apG5nGotsp8eNC2Po/VEN43SPJ3pCvKvtLrreYG60qdxAHFrBez+KC21iTjCS0Uqhhbw49SMSPZSiQ==" saltValue="GYujrz1hb6pUuhD1G0Xekg==" spinCount="100000" sheet="1" objects="1" scenarios="1"/>
  <mergeCells count="5">
    <mergeCell ref="A2:G2"/>
    <mergeCell ref="A6:G6"/>
    <mergeCell ref="B7:G7"/>
    <mergeCell ref="B8:G8"/>
    <mergeCell ref="B9:G9"/>
  </mergeCells>
  <dataValidations xWindow="848" yWindow="664" count="1">
    <dataValidation allowBlank="1" showInputMessage="1" showErrorMessage="1" promptTitle="Important" prompt="1. Fill values such that total value of SOR-1 is less than or equal to 20% of total value of SOR-2." sqref="D5" xr:uid="{E8F4CF18-8722-456F-9B47-A690D5A459B4}"/>
  </dataValidations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A415-9A2A-41D7-A81F-F28779F5817E}">
  <dimension ref="A2:I21"/>
  <sheetViews>
    <sheetView zoomScaleNormal="100" zoomScaleSheetLayoutView="115" workbookViewId="0">
      <selection activeCell="G6" sqref="G6:G10"/>
    </sheetView>
  </sheetViews>
  <sheetFormatPr defaultColWidth="8.88671875" defaultRowHeight="14.4" x14ac:dyDescent="0.3"/>
  <cols>
    <col min="1" max="1" width="13.33203125" style="1" customWidth="1"/>
    <col min="2" max="2" width="40.109375" style="1" customWidth="1"/>
    <col min="3" max="3" width="13.33203125" style="1" customWidth="1"/>
    <col min="4" max="4" width="25" style="2" bestFit="1" customWidth="1"/>
    <col min="5" max="5" width="15.33203125" style="2" customWidth="1"/>
    <col min="6" max="6" width="19.6640625" style="2" bestFit="1" customWidth="1"/>
    <col min="7" max="7" width="20.33203125" style="2" customWidth="1"/>
    <col min="8" max="8" width="15.33203125" style="2" customWidth="1"/>
    <col min="9" max="9" width="23.88671875" style="2" customWidth="1"/>
    <col min="10" max="16384" width="8.88671875" style="1"/>
  </cols>
  <sheetData>
    <row r="2" spans="1:9" ht="15.6" x14ac:dyDescent="0.3">
      <c r="A2" s="40" t="s">
        <v>45</v>
      </c>
      <c r="B2" s="40"/>
      <c r="C2" s="40"/>
      <c r="D2" s="40"/>
      <c r="E2" s="40"/>
      <c r="F2" s="40"/>
      <c r="G2" s="40"/>
      <c r="H2" s="40"/>
      <c r="I2" s="40"/>
    </row>
    <row r="3" spans="1:9" ht="20.399999999999999" customHeight="1" x14ac:dyDescent="0.3">
      <c r="A3" s="45" t="s">
        <v>11</v>
      </c>
      <c r="B3" s="45" t="s">
        <v>12</v>
      </c>
      <c r="C3" s="45" t="s">
        <v>13</v>
      </c>
      <c r="D3" s="45" t="s">
        <v>14</v>
      </c>
      <c r="E3" s="45"/>
      <c r="F3" s="45"/>
      <c r="G3" s="45"/>
      <c r="H3" s="45"/>
      <c r="I3" s="45"/>
    </row>
    <row r="4" spans="1:9" ht="59.4" customHeight="1" x14ac:dyDescent="0.3">
      <c r="A4" s="45"/>
      <c r="B4" s="45"/>
      <c r="C4" s="45"/>
      <c r="D4" s="13" t="s">
        <v>15</v>
      </c>
      <c r="E4" s="13" t="s">
        <v>16</v>
      </c>
      <c r="F4" s="13" t="s">
        <v>17</v>
      </c>
      <c r="G4" s="13" t="s">
        <v>6</v>
      </c>
      <c r="H4" s="13" t="s">
        <v>18</v>
      </c>
      <c r="I4" s="13" t="s">
        <v>19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 t="s">
        <v>54</v>
      </c>
      <c r="G5" s="13" t="s">
        <v>7</v>
      </c>
      <c r="H5" s="5">
        <v>9.2100000000000001E-2</v>
      </c>
      <c r="I5" s="13" t="s">
        <v>20</v>
      </c>
    </row>
    <row r="6" spans="1:9" x14ac:dyDescent="0.3">
      <c r="A6" s="4">
        <v>1</v>
      </c>
      <c r="B6" s="3" t="s">
        <v>21</v>
      </c>
      <c r="C6" s="4">
        <v>1</v>
      </c>
      <c r="D6" s="21">
        <v>0</v>
      </c>
      <c r="E6" s="32">
        <v>0</v>
      </c>
      <c r="F6" s="16">
        <f>D6*E6</f>
        <v>0</v>
      </c>
      <c r="G6" s="16">
        <f>D6+F6</f>
        <v>0</v>
      </c>
      <c r="H6" s="8">
        <f>1/(1+$H$5)^C6</f>
        <v>0.91566706345572746</v>
      </c>
      <c r="I6" s="16">
        <f>G6*H6</f>
        <v>0</v>
      </c>
    </row>
    <row r="7" spans="1:9" x14ac:dyDescent="0.3">
      <c r="A7" s="4">
        <v>2</v>
      </c>
      <c r="B7" s="3" t="s">
        <v>22</v>
      </c>
      <c r="C7" s="4">
        <v>2</v>
      </c>
      <c r="D7" s="21">
        <v>0</v>
      </c>
      <c r="E7" s="31">
        <f>$E$6</f>
        <v>0</v>
      </c>
      <c r="F7" s="16">
        <f>D7*E7</f>
        <v>0</v>
      </c>
      <c r="G7" s="16">
        <f>D7+F7</f>
        <v>0</v>
      </c>
      <c r="H7" s="8">
        <f>1/(1+$H$5)^C7</f>
        <v>0.8384461710976352</v>
      </c>
      <c r="I7" s="16">
        <f>G7*H7</f>
        <v>0</v>
      </c>
    </row>
    <row r="8" spans="1:9" x14ac:dyDescent="0.3">
      <c r="A8" s="4">
        <v>3</v>
      </c>
      <c r="B8" s="3" t="s">
        <v>23</v>
      </c>
      <c r="C8" s="4">
        <v>3</v>
      </c>
      <c r="D8" s="21">
        <v>0</v>
      </c>
      <c r="E8" s="31">
        <f>$E$6</f>
        <v>0</v>
      </c>
      <c r="F8" s="16">
        <f>D8*E8</f>
        <v>0</v>
      </c>
      <c r="G8" s="16">
        <f>D8+F8</f>
        <v>0</v>
      </c>
      <c r="H8" s="8">
        <f>1/(1+$H$5)^C8</f>
        <v>0.76773754335467004</v>
      </c>
      <c r="I8" s="16">
        <f>G8*H8</f>
        <v>0</v>
      </c>
    </row>
    <row r="9" spans="1:9" x14ac:dyDescent="0.3">
      <c r="A9" s="4">
        <v>4</v>
      </c>
      <c r="B9" s="3" t="s">
        <v>24</v>
      </c>
      <c r="C9" s="4">
        <v>4</v>
      </c>
      <c r="D9" s="21">
        <v>0</v>
      </c>
      <c r="E9" s="31">
        <f>$E$6</f>
        <v>0</v>
      </c>
      <c r="F9" s="16">
        <f>D9*E9</f>
        <v>0</v>
      </c>
      <c r="G9" s="16">
        <f>D9+F9</f>
        <v>0</v>
      </c>
      <c r="H9" s="8">
        <f>1/(1+$H$5)^C9</f>
        <v>0.70299198182828482</v>
      </c>
      <c r="I9" s="16">
        <f>G9*H9</f>
        <v>0</v>
      </c>
    </row>
    <row r="10" spans="1:9" x14ac:dyDescent="0.3">
      <c r="A10" s="4">
        <v>5</v>
      </c>
      <c r="B10" s="3" t="s">
        <v>25</v>
      </c>
      <c r="C10" s="4">
        <v>5</v>
      </c>
      <c r="D10" s="21">
        <v>0</v>
      </c>
      <c r="E10" s="31">
        <f>$E$6</f>
        <v>0</v>
      </c>
      <c r="F10" s="16">
        <f>D10*E10</f>
        <v>0</v>
      </c>
      <c r="G10" s="16">
        <f>D10+F10</f>
        <v>0</v>
      </c>
      <c r="H10" s="8">
        <f>1/(1+$H$5)^C10</f>
        <v>0.64370660363362775</v>
      </c>
      <c r="I10" s="16">
        <f>G10*H10</f>
        <v>0</v>
      </c>
    </row>
    <row r="11" spans="1:9" ht="28.95" customHeight="1" x14ac:dyDescent="0.3">
      <c r="A11" s="9"/>
      <c r="B11" s="10" t="s">
        <v>38</v>
      </c>
      <c r="C11" s="23"/>
      <c r="D11" s="24"/>
      <c r="E11" s="25"/>
      <c r="F11" s="24"/>
      <c r="G11" s="26">
        <f>SUM(G6:G10)</f>
        <v>0</v>
      </c>
      <c r="H11" s="12"/>
      <c r="I11" s="27"/>
    </row>
    <row r="12" spans="1:9" x14ac:dyDescent="0.3">
      <c r="A12" s="28"/>
      <c r="B12" s="10" t="s">
        <v>26</v>
      </c>
      <c r="C12" s="29"/>
      <c r="D12" s="30"/>
      <c r="E12" s="30"/>
      <c r="F12" s="30"/>
      <c r="G12" s="27"/>
      <c r="H12" s="27"/>
      <c r="I12" s="26">
        <f>SUM(I6:I10)</f>
        <v>0</v>
      </c>
    </row>
    <row r="13" spans="1:9" ht="33" customHeight="1" x14ac:dyDescent="0.3">
      <c r="A13" s="46" t="s">
        <v>58</v>
      </c>
      <c r="B13" s="46"/>
      <c r="C13" s="46"/>
      <c r="D13" s="46"/>
      <c r="E13" s="46"/>
      <c r="F13" s="46"/>
      <c r="G13" s="46"/>
      <c r="H13" s="46"/>
      <c r="I13" s="37" t="e">
        <f>'SOR-1'!G5/'SOR-2'!G11</f>
        <v>#DIV/0!</v>
      </c>
    </row>
    <row r="14" spans="1:9" x14ac:dyDescent="0.3">
      <c r="A14" s="41" t="s">
        <v>51</v>
      </c>
      <c r="B14" s="41"/>
      <c r="C14" s="41"/>
      <c r="D14" s="41"/>
      <c r="E14" s="41"/>
      <c r="F14" s="41"/>
      <c r="G14" s="41"/>
      <c r="H14" s="41"/>
      <c r="I14" s="41"/>
    </row>
    <row r="15" spans="1:9" x14ac:dyDescent="0.3">
      <c r="A15" s="4">
        <v>1</v>
      </c>
      <c r="B15" s="42" t="s">
        <v>10</v>
      </c>
      <c r="C15" s="42"/>
      <c r="D15" s="42"/>
      <c r="E15" s="42"/>
      <c r="F15" s="42"/>
      <c r="G15" s="42"/>
      <c r="H15" s="42"/>
      <c r="I15" s="42"/>
    </row>
    <row r="16" spans="1:9" ht="52.2" customHeight="1" x14ac:dyDescent="0.3">
      <c r="A16" s="4">
        <v>2</v>
      </c>
      <c r="B16" s="42" t="s">
        <v>48</v>
      </c>
      <c r="C16" s="42"/>
      <c r="D16" s="42"/>
      <c r="E16" s="42"/>
      <c r="F16" s="42"/>
      <c r="G16" s="42"/>
      <c r="H16" s="42"/>
      <c r="I16" s="42"/>
    </row>
    <row r="17" spans="1:9" ht="34.200000000000003" customHeight="1" x14ac:dyDescent="0.3">
      <c r="A17" s="4">
        <v>3</v>
      </c>
      <c r="B17" s="42" t="s">
        <v>27</v>
      </c>
      <c r="C17" s="42"/>
      <c r="D17" s="42"/>
      <c r="E17" s="42"/>
      <c r="F17" s="42"/>
      <c r="G17" s="42"/>
      <c r="H17" s="42"/>
      <c r="I17" s="42"/>
    </row>
    <row r="18" spans="1:9" x14ac:dyDescent="0.3">
      <c r="A18" s="4">
        <v>4</v>
      </c>
      <c r="B18" s="42" t="s">
        <v>28</v>
      </c>
      <c r="C18" s="42"/>
      <c r="D18" s="42"/>
      <c r="E18" s="42"/>
      <c r="F18" s="42"/>
      <c r="G18" s="42"/>
      <c r="H18" s="42"/>
      <c r="I18" s="42"/>
    </row>
    <row r="19" spans="1:9" x14ac:dyDescent="0.3">
      <c r="A19" s="4">
        <v>5</v>
      </c>
      <c r="B19" s="42" t="s">
        <v>55</v>
      </c>
      <c r="C19" s="42"/>
      <c r="D19" s="42"/>
      <c r="E19" s="42"/>
      <c r="F19" s="42"/>
      <c r="G19" s="42"/>
      <c r="H19" s="42"/>
      <c r="I19" s="42"/>
    </row>
    <row r="20" spans="1:9" x14ac:dyDescent="0.3">
      <c r="A20" s="4">
        <v>6</v>
      </c>
      <c r="B20" s="42" t="s">
        <v>29</v>
      </c>
      <c r="C20" s="42"/>
      <c r="D20" s="42"/>
      <c r="E20" s="42"/>
      <c r="F20" s="42"/>
      <c r="G20" s="42"/>
      <c r="H20" s="42"/>
      <c r="I20" s="42"/>
    </row>
    <row r="21" spans="1:9" ht="47.4" customHeight="1" x14ac:dyDescent="0.3">
      <c r="A21" s="36">
        <v>7</v>
      </c>
      <c r="B21" s="43" t="s">
        <v>57</v>
      </c>
      <c r="C21" s="44"/>
      <c r="D21" s="44"/>
      <c r="E21" s="44"/>
      <c r="F21" s="44"/>
      <c r="G21" s="44"/>
      <c r="H21" s="44"/>
      <c r="I21" s="44"/>
    </row>
  </sheetData>
  <sheetProtection algorithmName="SHA-512" hashValue="zYvcJPX8kTmZGFPMEDnpwArtApdGQnfv6RPMnlrJBYhCzkvNMX2Zsj70lS0nDIoP4pvNfpWbzYjOfvZTdWOR1w==" saltValue="kBDwB81OBW5o42+nehD+vA==" spinCount="100000" sheet="1" objects="1" scenarios="1"/>
  <mergeCells count="14">
    <mergeCell ref="B21:I21"/>
    <mergeCell ref="A2:I2"/>
    <mergeCell ref="A3:A4"/>
    <mergeCell ref="B3:B4"/>
    <mergeCell ref="C3:C4"/>
    <mergeCell ref="D3:I3"/>
    <mergeCell ref="B19:I19"/>
    <mergeCell ref="B20:I20"/>
    <mergeCell ref="A13:H13"/>
    <mergeCell ref="A14:I14"/>
    <mergeCell ref="B15:I15"/>
    <mergeCell ref="B16:I16"/>
    <mergeCell ref="B17:I17"/>
    <mergeCell ref="B18:I18"/>
  </mergeCells>
  <conditionalFormatting sqref="D7">
    <cfRule type="cellIs" dxfId="4" priority="4" operator="lessThan">
      <formula>$D$6</formula>
    </cfRule>
  </conditionalFormatting>
  <conditionalFormatting sqref="D8">
    <cfRule type="cellIs" dxfId="3" priority="3" operator="lessThan">
      <formula>$D$7</formula>
    </cfRule>
  </conditionalFormatting>
  <conditionalFormatting sqref="D9">
    <cfRule type="cellIs" dxfId="2" priority="2" operator="lessThan">
      <formula>$D$8</formula>
    </cfRule>
  </conditionalFormatting>
  <conditionalFormatting sqref="D10">
    <cfRule type="cellIs" dxfId="1" priority="1" operator="lessThan">
      <formula>$D$9</formula>
    </cfRule>
  </conditionalFormatting>
  <conditionalFormatting sqref="I13">
    <cfRule type="cellIs" dxfId="0" priority="8" operator="greaterThan">
      <formula>0.2</formula>
    </cfRule>
  </conditionalFormatting>
  <dataValidations disablePrompts="1" xWindow="856" yWindow="598" count="2">
    <dataValidation allowBlank="1" showInputMessage="1" showErrorMessage="1" promptTitle="Important" prompt="1. Fill yearly values such that total value of SOR-1 is less than or equal to 20% of total value of SOR-2. _x000a_2. Bidders are required to quote price of year (n+1) equal to or greater than price quoted for year (n)." sqref="D6" xr:uid="{BD52BC37-4D91-4839-AC38-9E8D7F830FA1}"/>
    <dataValidation type="decimal" operator="greaterThanOrEqual" allowBlank="1" showInputMessage="1" showErrorMessage="1" errorTitle="Error" error="Quoted price is lower than the preceding year’s price._x000a_" promptTitle="Important" prompt="1. Fill yearly values such that total value of SOR-1 is less than or equal to 20% of total value of SOR-2. _x000a_2. Bidders are required to quote price of year (n+1) equal to or greater than price quoted for year (n)." sqref="D7:D10" xr:uid="{EA3C0AA7-E69E-4BDC-A9D2-A1CCEA50FAF8}">
      <formula1>D6</formula1>
    </dataValidation>
  </dataValidations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099AE-87AE-4E44-8E82-6F69954F6DA3}">
  <dimension ref="A2:I18"/>
  <sheetViews>
    <sheetView tabSelected="1" zoomScaleNormal="100" zoomScaleSheetLayoutView="115" workbookViewId="0">
      <selection activeCell="D11" sqref="D11"/>
    </sheetView>
  </sheetViews>
  <sheetFormatPr defaultColWidth="8.88671875" defaultRowHeight="14.4" x14ac:dyDescent="0.3"/>
  <cols>
    <col min="1" max="1" width="13.33203125" style="1" customWidth="1"/>
    <col min="2" max="2" width="43.5546875" style="1" customWidth="1"/>
    <col min="3" max="3" width="13.33203125" style="1" customWidth="1"/>
    <col min="4" max="4" width="17.88671875" style="1" customWidth="1"/>
    <col min="5" max="5" width="15.33203125" style="1" customWidth="1"/>
    <col min="6" max="6" width="17.33203125" style="1" customWidth="1"/>
    <col min="7" max="7" width="17.109375" style="1" customWidth="1"/>
    <col min="8" max="8" width="15.33203125" style="2" customWidth="1"/>
    <col min="9" max="9" width="19.6640625" style="1" customWidth="1"/>
    <col min="10" max="16384" width="8.88671875" style="1"/>
  </cols>
  <sheetData>
    <row r="2" spans="1:9" ht="21.75" customHeight="1" x14ac:dyDescent="0.3">
      <c r="A2" s="40" t="s">
        <v>46</v>
      </c>
      <c r="B2" s="40"/>
      <c r="C2" s="40"/>
      <c r="D2" s="40"/>
      <c r="E2" s="40"/>
      <c r="F2" s="40"/>
      <c r="G2" s="40"/>
      <c r="H2" s="40"/>
      <c r="I2" s="40"/>
    </row>
    <row r="3" spans="1:9" ht="20.399999999999999" customHeight="1" x14ac:dyDescent="0.3">
      <c r="A3" s="45" t="s">
        <v>11</v>
      </c>
      <c r="B3" s="45" t="s">
        <v>12</v>
      </c>
      <c r="C3" s="45" t="s">
        <v>13</v>
      </c>
      <c r="D3" s="45" t="s">
        <v>14</v>
      </c>
      <c r="E3" s="45"/>
      <c r="F3" s="45"/>
      <c r="G3" s="45"/>
      <c r="H3" s="45"/>
      <c r="I3" s="45"/>
    </row>
    <row r="4" spans="1:9" ht="53.4" customHeight="1" x14ac:dyDescent="0.3">
      <c r="A4" s="45"/>
      <c r="B4" s="45"/>
      <c r="C4" s="45"/>
      <c r="D4" s="13" t="s">
        <v>30</v>
      </c>
      <c r="E4" s="13" t="s">
        <v>16</v>
      </c>
      <c r="F4" s="13" t="s">
        <v>17</v>
      </c>
      <c r="G4" s="13" t="s">
        <v>6</v>
      </c>
      <c r="H4" s="13" t="s">
        <v>18</v>
      </c>
      <c r="I4" s="13" t="s">
        <v>31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 t="s">
        <v>54</v>
      </c>
      <c r="G5" s="13" t="s">
        <v>7</v>
      </c>
      <c r="H5" s="5">
        <v>9.2100000000000001E-2</v>
      </c>
      <c r="I5" s="13" t="s">
        <v>20</v>
      </c>
    </row>
    <row r="6" spans="1:9" x14ac:dyDescent="0.3">
      <c r="A6" s="4">
        <v>1</v>
      </c>
      <c r="B6" s="3" t="s">
        <v>32</v>
      </c>
      <c r="C6" s="4">
        <v>1</v>
      </c>
      <c r="D6" s="34">
        <v>0</v>
      </c>
      <c r="E6" s="33">
        <v>0</v>
      </c>
      <c r="F6" s="6">
        <f>D6*E6</f>
        <v>0</v>
      </c>
      <c r="G6" s="6">
        <f>D6+F6</f>
        <v>0</v>
      </c>
      <c r="H6" s="8">
        <f>1/(1+$H$5)^C6</f>
        <v>0.91566706345572746</v>
      </c>
      <c r="I6" s="6">
        <f>G6*H6</f>
        <v>0</v>
      </c>
    </row>
    <row r="7" spans="1:9" x14ac:dyDescent="0.3">
      <c r="A7" s="4">
        <v>2</v>
      </c>
      <c r="B7" s="3" t="s">
        <v>33</v>
      </c>
      <c r="C7" s="4">
        <v>2</v>
      </c>
      <c r="D7" s="6">
        <f>$D$6</f>
        <v>0</v>
      </c>
      <c r="E7" s="7">
        <f>$E$6</f>
        <v>0</v>
      </c>
      <c r="F7" s="6">
        <f>D7*E7</f>
        <v>0</v>
      </c>
      <c r="G7" s="6">
        <f>D7+F7</f>
        <v>0</v>
      </c>
      <c r="H7" s="8">
        <f>1/(1+$H$5)^C7</f>
        <v>0.8384461710976352</v>
      </c>
      <c r="I7" s="6">
        <f>G7*H7</f>
        <v>0</v>
      </c>
    </row>
    <row r="8" spans="1:9" x14ac:dyDescent="0.3">
      <c r="A8" s="4">
        <v>3</v>
      </c>
      <c r="B8" s="3" t="s">
        <v>34</v>
      </c>
      <c r="C8" s="4">
        <v>3</v>
      </c>
      <c r="D8" s="6">
        <f>$D$6</f>
        <v>0</v>
      </c>
      <c r="E8" s="7">
        <f>$E$6</f>
        <v>0</v>
      </c>
      <c r="F8" s="6">
        <f>D8*E8</f>
        <v>0</v>
      </c>
      <c r="G8" s="6">
        <f>D8+F8</f>
        <v>0</v>
      </c>
      <c r="H8" s="8">
        <f>1/(1+$H$5)^C8</f>
        <v>0.76773754335467004</v>
      </c>
      <c r="I8" s="6">
        <f>G8*H8</f>
        <v>0</v>
      </c>
    </row>
    <row r="9" spans="1:9" x14ac:dyDescent="0.3">
      <c r="A9" s="4">
        <v>4</v>
      </c>
      <c r="B9" s="3" t="s">
        <v>35</v>
      </c>
      <c r="C9" s="4">
        <v>4</v>
      </c>
      <c r="D9" s="6">
        <f>$D$6</f>
        <v>0</v>
      </c>
      <c r="E9" s="7">
        <f>$E$6</f>
        <v>0</v>
      </c>
      <c r="F9" s="6">
        <f>D9*E9</f>
        <v>0</v>
      </c>
      <c r="G9" s="6">
        <f>D9+F9</f>
        <v>0</v>
      </c>
      <c r="H9" s="8">
        <f>1/(1+$H$5)^C9</f>
        <v>0.70299198182828482</v>
      </c>
      <c r="I9" s="6">
        <f>G9*H9</f>
        <v>0</v>
      </c>
    </row>
    <row r="10" spans="1:9" x14ac:dyDescent="0.3">
      <c r="A10" s="4">
        <v>5</v>
      </c>
      <c r="B10" s="3" t="s">
        <v>36</v>
      </c>
      <c r="C10" s="4">
        <v>5</v>
      </c>
      <c r="D10" s="6">
        <f>$D$6</f>
        <v>0</v>
      </c>
      <c r="E10" s="7">
        <f>$E$6</f>
        <v>0</v>
      </c>
      <c r="F10" s="6">
        <f>D10*E10</f>
        <v>0</v>
      </c>
      <c r="G10" s="6">
        <f>D10+F10</f>
        <v>0</v>
      </c>
      <c r="H10" s="8">
        <f>1/(1+$H$5)^C10</f>
        <v>0.64370660363362775</v>
      </c>
      <c r="I10" s="6">
        <f>G10*H10</f>
        <v>0</v>
      </c>
    </row>
    <row r="11" spans="1:9" ht="28.8" x14ac:dyDescent="0.3">
      <c r="A11" s="9"/>
      <c r="B11" s="10" t="s">
        <v>37</v>
      </c>
      <c r="C11" s="10"/>
      <c r="D11" s="11"/>
      <c r="E11" s="10"/>
      <c r="F11" s="11"/>
      <c r="G11" s="11"/>
      <c r="H11" s="12"/>
      <c r="I11" s="11">
        <f>SUM(I6:I10)</f>
        <v>0</v>
      </c>
    </row>
    <row r="13" spans="1:9" x14ac:dyDescent="0.3">
      <c r="A13" s="41" t="s">
        <v>51</v>
      </c>
      <c r="B13" s="41"/>
      <c r="C13" s="41"/>
      <c r="D13" s="41"/>
      <c r="E13" s="41"/>
      <c r="F13" s="41"/>
      <c r="G13" s="41"/>
      <c r="H13" s="41"/>
      <c r="I13" s="41"/>
    </row>
    <row r="14" spans="1:9" ht="52.2" customHeight="1" x14ac:dyDescent="0.3">
      <c r="A14" s="4">
        <v>1</v>
      </c>
      <c r="B14" s="42" t="s">
        <v>49</v>
      </c>
      <c r="C14" s="42"/>
      <c r="D14" s="42"/>
      <c r="E14" s="42"/>
      <c r="F14" s="42"/>
      <c r="G14" s="42"/>
      <c r="H14" s="42"/>
      <c r="I14" s="42"/>
    </row>
    <row r="15" spans="1:9" ht="34.200000000000003" customHeight="1" x14ac:dyDescent="0.3">
      <c r="A15" s="4">
        <v>2</v>
      </c>
      <c r="B15" s="42" t="s">
        <v>27</v>
      </c>
      <c r="C15" s="42"/>
      <c r="D15" s="42"/>
      <c r="E15" s="42"/>
      <c r="F15" s="42"/>
      <c r="G15" s="42"/>
      <c r="H15" s="42"/>
      <c r="I15" s="42"/>
    </row>
    <row r="16" spans="1:9" x14ac:dyDescent="0.3">
      <c r="A16" s="4">
        <v>3</v>
      </c>
      <c r="B16" s="42" t="s">
        <v>28</v>
      </c>
      <c r="C16" s="42"/>
      <c r="D16" s="42"/>
      <c r="E16" s="42"/>
      <c r="F16" s="42"/>
      <c r="G16" s="42"/>
      <c r="H16" s="42"/>
      <c r="I16" s="42"/>
    </row>
    <row r="17" spans="1:9" x14ac:dyDescent="0.3">
      <c r="A17" s="4">
        <v>4</v>
      </c>
      <c r="B17" s="42" t="s">
        <v>56</v>
      </c>
      <c r="C17" s="42"/>
      <c r="D17" s="42"/>
      <c r="E17" s="42"/>
      <c r="F17" s="42"/>
      <c r="G17" s="42"/>
      <c r="H17" s="42"/>
      <c r="I17" s="42"/>
    </row>
    <row r="18" spans="1:9" ht="36" customHeight="1" x14ac:dyDescent="0.3">
      <c r="A18" s="35">
        <v>5</v>
      </c>
      <c r="B18" s="43" t="s">
        <v>59</v>
      </c>
      <c r="C18" s="43"/>
      <c r="D18" s="43"/>
      <c r="E18" s="43"/>
      <c r="F18" s="43"/>
      <c r="G18" s="43"/>
      <c r="H18" s="43"/>
      <c r="I18" s="43"/>
    </row>
  </sheetData>
  <sheetProtection algorithmName="SHA-512" hashValue="bJodA3lFVb7y6/cyeiIZpkTNLB1wtoaHBHdPylE/Pv2RFwoBYP7c/c10fxlg20JDoyLprody6J9CPkytzuP/kQ==" saltValue="hV6Rwv4hrrDZhRk7S4J1NQ==" spinCount="100000" sheet="1" objects="1" scenarios="1"/>
  <mergeCells count="11">
    <mergeCell ref="B18:I18"/>
    <mergeCell ref="A2:I2"/>
    <mergeCell ref="A3:A4"/>
    <mergeCell ref="B3:B4"/>
    <mergeCell ref="C3:C4"/>
    <mergeCell ref="D3:I3"/>
    <mergeCell ref="A13:I13"/>
    <mergeCell ref="B14:I14"/>
    <mergeCell ref="B15:I15"/>
    <mergeCell ref="B16:I16"/>
    <mergeCell ref="B17:I1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Grand Summary SOR 4</vt:lpstr>
      <vt:lpstr>SOR-1</vt:lpstr>
      <vt:lpstr>SOR-2</vt:lpstr>
      <vt:lpstr>SOR-3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Vishwajeet Anand</dc:creator>
  <cp:lastModifiedBy>Vishwajeet Anand</cp:lastModifiedBy>
  <dcterms:created xsi:type="dcterms:W3CDTF">2015-06-05T18:17:20Z</dcterms:created>
  <dcterms:modified xsi:type="dcterms:W3CDTF">2026-02-06T05:34:23Z</dcterms:modified>
</cp:coreProperties>
</file>