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2315" tabRatio="691" activeTab="2"/>
  </bookViews>
  <sheets>
    <sheet name="Grand Total Summary Schedule 3" sheetId="3" r:id="rId1"/>
    <sheet name="Schedule 1" sheetId="4" r:id="rId2"/>
    <sheet name="Schedule2" sheetId="16" r:id="rId3"/>
  </sheets>
  <definedNames>
    <definedName name="_xlnm.Print_Area" localSheetId="1">'Schedule 1'!$A$2:$K$27</definedName>
    <definedName name="_xlnm.Print_Area" localSheetId="2">Schedule2!$B$1:$I$29</definedName>
  </definedNames>
  <calcPr calcId="152511"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16" l="1"/>
  <c r="E19" i="16"/>
  <c r="G19" i="16"/>
  <c r="I19" i="16"/>
  <c r="C6" i="3" l="1"/>
  <c r="F13" i="4" l="1"/>
  <c r="F12" i="4"/>
  <c r="F8" i="4"/>
  <c r="F9" i="4"/>
  <c r="F10" i="4"/>
  <c r="F7" i="4"/>
  <c r="K16" i="4" s="1"/>
  <c r="I7" i="4" l="1"/>
  <c r="J7" i="4"/>
  <c r="K18" i="4" s="1"/>
  <c r="J10" i="4"/>
  <c r="J9" i="4"/>
  <c r="I8" i="4"/>
  <c r="J8" i="4"/>
  <c r="I13" i="4"/>
  <c r="K13" i="4" s="1"/>
  <c r="I10" i="4"/>
  <c r="K10" i="4" s="1"/>
  <c r="I9" i="4"/>
  <c r="K9" i="4" s="1"/>
  <c r="I12" i="4"/>
  <c r="H10" i="16"/>
  <c r="H11" i="16"/>
  <c r="H12" i="16"/>
  <c r="H13" i="16"/>
  <c r="H14" i="16"/>
  <c r="H15" i="16"/>
  <c r="H16" i="16"/>
  <c r="H17" i="16"/>
  <c r="H18" i="16"/>
  <c r="I18" i="16" s="1"/>
  <c r="H9" i="16"/>
  <c r="G10" i="16"/>
  <c r="G11" i="16"/>
  <c r="G12" i="16"/>
  <c r="G13" i="16"/>
  <c r="G14" i="16"/>
  <c r="G15" i="16"/>
  <c r="G16" i="16"/>
  <c r="G17" i="16"/>
  <c r="G18" i="16"/>
  <c r="G9" i="16"/>
  <c r="K7" i="4" l="1"/>
  <c r="K14" i="4" s="1"/>
  <c r="C5" i="3" s="1"/>
  <c r="C7" i="3" s="1"/>
  <c r="K17" i="4"/>
  <c r="K12" i="4"/>
  <c r="I13" i="16"/>
  <c r="I11" i="16"/>
  <c r="I10" i="16"/>
  <c r="K8" i="4"/>
  <c r="I17" i="16"/>
  <c r="I16" i="16"/>
  <c r="I15" i="16"/>
  <c r="I14" i="16"/>
  <c r="I12" i="16"/>
  <c r="I9" i="16"/>
</calcChain>
</file>

<file path=xl/sharedStrings.xml><?xml version="1.0" encoding="utf-8"?>
<sst xmlns="http://schemas.openxmlformats.org/spreadsheetml/2006/main" count="85" uniqueCount="76">
  <si>
    <t xml:space="preserve">Total Price of Schedule No 1/SOR 1 </t>
  </si>
  <si>
    <t xml:space="preserve">Total Price of Schedule No 2/SOR 2 </t>
  </si>
  <si>
    <t>Item</t>
  </si>
  <si>
    <t>Description</t>
  </si>
  <si>
    <t>6=4*5</t>
  </si>
  <si>
    <t>General instructions to fill the Price Schedules</t>
  </si>
  <si>
    <t>Unit</t>
  </si>
  <si>
    <t>A - MAIN EQUIPMENT</t>
  </si>
  <si>
    <t>Grand Total (A+B)</t>
  </si>
  <si>
    <t>Total value of Applicable GST (in figures)</t>
  </si>
  <si>
    <t>Total Ex works Price including GST (INR)</t>
  </si>
  <si>
    <t>A</t>
  </si>
  <si>
    <t>B</t>
  </si>
  <si>
    <t xml:space="preserve">In case the bidder don't want to mention any quantity/price in any particular line item, then he has to mandatorily put zero (0) against that particular line item. </t>
  </si>
  <si>
    <t>Description of Item</t>
  </si>
  <si>
    <t>Sl. No.</t>
  </si>
  <si>
    <t>Packing &amp; Forwarding, Freight &amp; Insurance including Loading, Unloading &amp; Handling at Site</t>
  </si>
  <si>
    <t>SCHEDULE NO 3/ SCHEDULE OF RATES [SOR-3] - GRAND TOTAL SUMMARY</t>
  </si>
  <si>
    <t>Total Value of SOR 1 &amp; SOR 2 = SOR 3</t>
  </si>
  <si>
    <t>Quoted Bid Value (QBV) = [Total Value of SOR 1 &amp; SOR 2 = SOR 3 in INR]</t>
  </si>
  <si>
    <t>EMS</t>
  </si>
  <si>
    <t>B - INSTALLATION &amp; OTHER SERVICES</t>
  </si>
  <si>
    <t>Installation, Erection, Testing and Commissioning including Performance Testing in respect of all the Equipments Supplied and any other Services Specified in the Tender Documents</t>
  </si>
  <si>
    <t>MWh</t>
  </si>
  <si>
    <t>Lumpsum</t>
  </si>
  <si>
    <t>Year</t>
  </si>
  <si>
    <t>PRICES (INR)</t>
  </si>
  <si>
    <t>Present Value Factor (PVF)</t>
  </si>
  <si>
    <t>6=4+5</t>
  </si>
  <si>
    <t>7 = 6* PVF</t>
  </si>
  <si>
    <t>Bidders are required to fill the relevant portion/Parts/Line items/scope of the respective Price Schedules only. In case, any line item is left blank by the bidder, it will be deemed assumed by the Employer that such portion/Parts/line item/Scope has been considered by the bidder suitably somewhere else in the Price schedules..</t>
  </si>
  <si>
    <t>Yearly S&amp;M Price (Excluding GST)</t>
  </si>
  <si>
    <t>Yearly S&amp;M Price including GST</t>
  </si>
  <si>
    <t>NPV of S&amp;M Price</t>
  </si>
  <si>
    <t>The payment of GST/Taxation by the Employer shall only be at the CEILING of GST/Taxation as mentioned by the Bidder in the Schedule No 2 at the time of bidding. Bidders are required to quote the applicable GST/Taxation with due diligence &amp; appropriate financial prudence, as afterwards bidders will not be able to change or claim the GST charges already quoted during the bid.</t>
  </si>
  <si>
    <t>Bidders are required to mention the GST amount ( Column I) on the actual S&amp;M cost of the yearly basis &amp; not on the NPV of S&amp;M cost.</t>
  </si>
  <si>
    <t xml:space="preserve">Schedule No. 1. DC Package </t>
  </si>
  <si>
    <t>Battery Container (including Battery Packs/Racks, BMS, HVAC, FPS) with min. 1200 MWh dispatchable at POI at BOL</t>
  </si>
  <si>
    <t>Capacity (Nominal)</t>
  </si>
  <si>
    <t>Cable (Battery container to PCS)</t>
  </si>
  <si>
    <t>Unit Ex works Price</t>
  </si>
  <si>
    <t>Schedule No. 2. Service &amp; Maintenance (S&amp;M)</t>
  </si>
  <si>
    <t>The Supplier shall quote in the cells highlighted above.</t>
  </si>
  <si>
    <t>Bidders are required to fill the relevant portion/Parts/Line items/scope of the respective Price Schedules only. In case, any line item is left blank by the bidder, it will be deemed assumed by the Employer that such portion/Parts/line item/Scope has been considered by the bidder suitably somewhere else in the Price schedules.</t>
  </si>
  <si>
    <t>General instruction to fill the Price Schedules</t>
  </si>
  <si>
    <t>km</t>
  </si>
  <si>
    <t>Power Conditioning (PCS)</t>
  </si>
  <si>
    <t>% of GST applied</t>
  </si>
  <si>
    <t>% of Duties</t>
  </si>
  <si>
    <t>9=6*7</t>
  </si>
  <si>
    <t>10=6*8</t>
  </si>
  <si>
    <t>11=6+9+10</t>
  </si>
  <si>
    <t>Any change on the ground of change in Exchange Rates variation or Material rates escalations or any other, for the change of Imported value/duties later on, as mentioned under SOR 1 will not be permissible. Hence, bidders are required to exercise utmost diligence while mentioning the duties in the SOR 1 which will be treated as firm and binding at all times. The duties will be paid based on actuals or the value quoted, whichever is lower.</t>
  </si>
  <si>
    <t>NPV OF S&amp;M FOR 5 YEARS (1+2+3+4+5+6+7+8+9+10) - For Quoted capacity of DC Package</t>
  </si>
  <si>
    <t>SERVICE &amp; MAINTENANCE - DC Package</t>
  </si>
  <si>
    <t>Bidders are required to quote the Unit Freight Charges (INR/Km) for quoted capacity of BESS in the SOR 1 sheet. Accordingly, the total Freight Charges will be ascertained for arriving to the total FOR Destination basis cost &amp; accordingly will also be used for the Freight Payment on the distance basis. In case of repeat order, the Unit Freight Charges will be calculated in proportionate to the repeat order capacity and the shortest distance between the warehouse of bidder and the delivery location.</t>
  </si>
  <si>
    <t>Bidders are required to quote the Unit Installation Charges (INR/MWh) for Installation, Erection, testing and commissioning of the quoted capacity of BESS in the SOR 1 sheet. In case of repeat order, the Unit Installation Charges will be calculated in proportionate to the repeat order capacity.</t>
  </si>
  <si>
    <t>The payment of GST/Taxation/Duties by the Employer shall only be at the CEILING of GST/Taxation/Duties as mentioned by the Bidder in this Schedule No. 1 at the time of bidding. Bidders are required to quote the applicable GST/Taxation/Duties with due diligence &amp; appropriate financial prudence, as afterwards bidders will not be able to change or claim the GST/Duties charges already quoted during the bid.</t>
  </si>
  <si>
    <t>S &amp; M Charges on Year-on-Year basis must be in equal or in ascending order only i.e. the bidders are required to quote the price of Year (n+1) equal to or greater than the price quoted for Year (n).</t>
  </si>
  <si>
    <t>It may be noted that the total amount quoted (NPV value) for the 10 years of Service and Maintenance (in SOR 2) should not be less than 7% of the total value quoted for Supply and Service including taxes but excluding duties (SoR 1).</t>
  </si>
  <si>
    <t>Percentage of total value of Service and Maintenance for 10 years in comparison to  total value quoted for Supply and Service including taxes but excluding duties (SoR 1).</t>
  </si>
  <si>
    <r>
      <t xml:space="preserve">Service and Maintenance of the DC Package </t>
    </r>
    <r>
      <rPr>
        <b/>
        <sz val="12"/>
        <color rgb="FF000000"/>
        <rFont val="Times New Roman"/>
        <family val="1"/>
      </rPr>
      <t>for FIRST YEAR</t>
    </r>
  </si>
  <si>
    <r>
      <t xml:space="preserve">Service and Maintenance of the DC Package </t>
    </r>
    <r>
      <rPr>
        <b/>
        <sz val="12"/>
        <color rgb="FF000000"/>
        <rFont val="Times New Roman"/>
        <family val="1"/>
      </rPr>
      <t>for SECOND YEAR</t>
    </r>
  </si>
  <si>
    <r>
      <t xml:space="preserve">Service and Maintenance of the DC Package </t>
    </r>
    <r>
      <rPr>
        <b/>
        <sz val="12"/>
        <color rgb="FF000000"/>
        <rFont val="Times New Roman"/>
        <family val="1"/>
      </rPr>
      <t>for THIRD YEAR</t>
    </r>
  </si>
  <si>
    <r>
      <t xml:space="preserve">Service and Maintenance of the DC Package </t>
    </r>
    <r>
      <rPr>
        <b/>
        <sz val="12"/>
        <color rgb="FF000000"/>
        <rFont val="Times New Roman"/>
        <family val="1"/>
      </rPr>
      <t>for FOURTH YEAR</t>
    </r>
  </si>
  <si>
    <r>
      <t xml:space="preserve">Service and Maintenance of the DC Package </t>
    </r>
    <r>
      <rPr>
        <b/>
        <sz val="12"/>
        <color rgb="FF000000"/>
        <rFont val="Times New Roman"/>
        <family val="1"/>
      </rPr>
      <t>for FIFTH YEAR</t>
    </r>
  </si>
  <si>
    <r>
      <t xml:space="preserve">Service and Maintenance of the DC Package </t>
    </r>
    <r>
      <rPr>
        <b/>
        <sz val="12"/>
        <color rgb="FF000000"/>
        <rFont val="Times New Roman"/>
        <family val="1"/>
      </rPr>
      <t>for SIXTHYEAR</t>
    </r>
  </si>
  <si>
    <r>
      <t xml:space="preserve">Service and Maintenance of the DC Package </t>
    </r>
    <r>
      <rPr>
        <b/>
        <sz val="12"/>
        <color rgb="FF000000"/>
        <rFont val="Times New Roman"/>
        <family val="1"/>
      </rPr>
      <t>for SEVENTHYEAR</t>
    </r>
  </si>
  <si>
    <r>
      <t xml:space="preserve">Service and Maintenance of the DC Package </t>
    </r>
    <r>
      <rPr>
        <b/>
        <sz val="12"/>
        <color rgb="FF000000"/>
        <rFont val="Times New Roman"/>
        <family val="1"/>
      </rPr>
      <t>for EIGHTH YEAR</t>
    </r>
  </si>
  <si>
    <r>
      <t xml:space="preserve">Service and Maintenance of the DC Package </t>
    </r>
    <r>
      <rPr>
        <b/>
        <sz val="12"/>
        <color rgb="FF000000"/>
        <rFont val="Times New Roman"/>
        <family val="1"/>
      </rPr>
      <t>for NINETH YEAR</t>
    </r>
  </si>
  <si>
    <r>
      <t xml:space="preserve">Service and Maintenance of the DC Package </t>
    </r>
    <r>
      <rPr>
        <b/>
        <sz val="12"/>
        <color rgb="FF000000"/>
        <rFont val="Times New Roman"/>
        <family val="1"/>
      </rPr>
      <t>for TENTH YEAR</t>
    </r>
  </si>
  <si>
    <t>Total Ex works Price excluding GST and Duties (INR)</t>
  </si>
  <si>
    <t>Total value of applicable GST (INR)</t>
  </si>
  <si>
    <t>Total value of Applicable GST (INR)</t>
  </si>
  <si>
    <t xml:space="preserve">Total value of applicable Duties (INR) </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</si>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</sst>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INR]\ #,##0.00;[Red][$INR]\ #,##0.00"/>
    <numFmt numFmtId="165" formatCode="[$INR]\ #,##0.00"/>
    <numFmt numFmtId="166" formatCode="0.000"/>
  </numFmts>
  <fonts count="17" x14ac:knownFonts="1">
    <font>
      <sz val="11"/>
      <color theme="1"/>
      <name val="Calibri"/>
      <family val="2"/>
      <scheme val="minor"/>
    </font>
    <font>
      <sz val="11.5"/>
      <color rgb="FF000000"/>
      <name val="Arial"/>
      <family val="2"/>
    </font>
    <font>
      <b/>
      <sz val="11.5"/>
      <color rgb="FF000000"/>
      <name val="Arial"/>
      <family val="2"/>
    </font>
    <font>
      <b/>
      <sz val="14"/>
      <color theme="1"/>
      <name val="Times New Roman"/>
      <family val="1"/>
    </font>
    <font>
      <sz val="20"/>
      <color theme="1"/>
      <name val="Calibri"/>
      <family val="2"/>
      <scheme val="minor"/>
    </font>
    <font>
      <b/>
      <sz val="20"/>
      <color rgb="FF000000"/>
      <name val="Arial"/>
      <family val="2"/>
    </font>
    <font>
      <sz val="20"/>
      <color rgb="FF000000"/>
      <name val="Arial"/>
      <family val="2"/>
    </font>
    <font>
      <b/>
      <sz val="20"/>
      <color theme="1"/>
      <name val="Calibri"/>
      <family val="2"/>
      <scheme val="minor"/>
    </font>
    <font>
      <sz val="20"/>
      <name val="Arial"/>
      <family val="2"/>
    </font>
    <font>
      <sz val="20"/>
      <color theme="1"/>
      <name val="Arial"/>
      <family val="2"/>
    </font>
    <font>
      <sz val="11"/>
      <color theme="1"/>
      <name val="Calibri"/>
      <family val="2"/>
      <scheme val="minor"/>
    </font>
    <font>
      <sz val="12"/>
      <color theme="1"/>
      <name val="Times New Roman"/>
      <family val="1"/>
    </font>
    <font>
      <b/>
      <sz val="12"/>
      <color rgb="FF000000"/>
      <name val="Times New Roman"/>
      <family val="1"/>
    </font>
    <font>
      <sz val="12"/>
      <color rgb="FF000000"/>
      <name val="Times New Roman"/>
      <family val="1"/>
    </font>
    <font>
      <b/>
      <sz val="12"/>
      <color theme="1"/>
      <name val="Times New Roman"/>
      <family val="1"/>
    </font>
    <font>
      <b/>
      <sz val="14"/>
      <color rgb="FF000000"/>
      <name val="Times New Roman"/>
      <family val="1"/>
    </font>
    <font>
      <sz val="14"/>
      <color theme="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7"/>
        <bgColor indexed="64"/>
      </patternFill>
    </fill>
    <fill>
      <patternFill patternType="solid">
        <fgColor rgb="FF00B05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bgColor indexed="64"/>
      </patternFill>
    </fill>
  </fills>
  <borders count="14">
    <border>
      <left/>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s>
  <cellStyleXfs count="2">
    <xf numFmtId="0" fontId="0" fillId="0" borderId="0"/>
    <xf numFmtId="9" fontId="10" fillId="0" borderId="0" applyFont="0" applyFill="0" applyBorder="0" applyAlignment="0" applyProtection="0"/>
  </cellStyleXfs>
  <cellXfs count="86">
    <xf numFmtId="0" fontId="0" fillId="0" borderId="0" xfId="0"/>
    <xf numFmtId="0" fontId="1" fillId="0" borderId="0" xfId="0" applyFont="1" applyAlignment="1">
      <alignment horizontal="justify" vertical="center" wrapText="1"/>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4" fontId="5" fillId="0" borderId="2" xfId="0" applyNumberFormat="1" applyFont="1" applyBorder="1" applyAlignment="1">
      <alignment horizontal="center" vertical="center" wrapText="1"/>
    </xf>
    <xf numFmtId="0" fontId="4" fillId="0" borderId="3" xfId="0" applyFont="1" applyBorder="1" applyAlignment="1">
      <alignment horizontal="center" vertical="center"/>
    </xf>
    <xf numFmtId="0" fontId="9" fillId="0" borderId="2" xfId="0" applyFont="1" applyBorder="1" applyAlignment="1">
      <alignment horizontal="center" vertical="center"/>
    </xf>
    <xf numFmtId="0" fontId="5" fillId="3" borderId="2" xfId="0" applyFont="1" applyFill="1" applyBorder="1" applyAlignment="1">
      <alignment horizontal="center" vertical="center" wrapText="1"/>
    </xf>
    <xf numFmtId="2" fontId="5" fillId="0" borderId="2" xfId="0" applyNumberFormat="1" applyFont="1" applyBorder="1" applyAlignment="1">
      <alignment horizontal="center" vertical="center" wrapText="1"/>
    </xf>
    <xf numFmtId="9" fontId="5" fillId="3" borderId="2" xfId="1" applyFont="1" applyFill="1" applyBorder="1" applyAlignment="1">
      <alignment horizontal="center" vertical="center" wrapText="1"/>
    </xf>
    <xf numFmtId="9" fontId="5" fillId="5" borderId="2" xfId="1" applyFont="1" applyFill="1" applyBorder="1" applyAlignment="1">
      <alignment horizontal="center" vertical="center" wrapText="1"/>
    </xf>
    <xf numFmtId="0" fontId="11" fillId="0" borderId="0" xfId="0" applyFont="1" applyAlignment="1">
      <alignment wrapText="1"/>
    </xf>
    <xf numFmtId="0" fontId="11" fillId="0" borderId="0" xfId="0" applyFont="1" applyAlignment="1">
      <alignment horizont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5" xfId="0" applyFont="1" applyFill="1" applyBorder="1" applyAlignment="1">
      <alignment horizontal="center" vertical="center" wrapText="1"/>
    </xf>
    <xf numFmtId="4" fontId="7" fillId="0" borderId="2" xfId="0" applyNumberFormat="1" applyFont="1" applyFill="1" applyBorder="1" applyAlignment="1">
      <alignment horizontal="center" vertical="center" wrapText="1"/>
    </xf>
    <xf numFmtId="4" fontId="7" fillId="6" borderId="2" xfId="0" applyNumberFormat="1" applyFont="1" applyFill="1" applyBorder="1" applyAlignment="1">
      <alignment horizontal="center" vertical="center" wrapText="1"/>
    </xf>
    <xf numFmtId="0" fontId="11" fillId="6" borderId="2" xfId="0" applyFont="1" applyFill="1" applyBorder="1" applyAlignment="1">
      <alignment wrapText="1"/>
    </xf>
    <xf numFmtId="0" fontId="16" fillId="0" borderId="0" xfId="0" applyFont="1"/>
    <xf numFmtId="0" fontId="16" fillId="0" borderId="0" xfId="0" applyFont="1" applyAlignment="1">
      <alignment horizontal="center"/>
    </xf>
    <xf numFmtId="0" fontId="16" fillId="0" borderId="1" xfId="0" applyFont="1" applyBorder="1"/>
    <xf numFmtId="4" fontId="16" fillId="0" borderId="1" xfId="0" applyNumberFormat="1" applyFont="1" applyBorder="1" applyAlignment="1">
      <alignment horizontal="center"/>
    </xf>
    <xf numFmtId="0" fontId="16" fillId="4" borderId="1" xfId="0" applyFont="1" applyFill="1" applyBorder="1"/>
    <xf numFmtId="4" fontId="16" fillId="4" borderId="1" xfId="0" applyNumberFormat="1" applyFont="1" applyFill="1" applyBorder="1" applyAlignment="1">
      <alignment horizontal="center"/>
    </xf>
    <xf numFmtId="0" fontId="15" fillId="0" borderId="0" xfId="0" applyFont="1" applyAlignment="1">
      <alignment horizontal="center" vertical="center" wrapText="1"/>
    </xf>
    <xf numFmtId="0" fontId="5" fillId="8" borderId="2" xfId="0" applyFont="1" applyFill="1" applyBorder="1" applyAlignment="1">
      <alignment horizontal="center" vertical="center" wrapText="1"/>
    </xf>
    <xf numFmtId="4" fontId="7" fillId="10" borderId="2" xfId="0" applyNumberFormat="1" applyFont="1" applyFill="1" applyBorder="1" applyAlignment="1">
      <alignment horizontal="center" vertical="center" wrapText="1"/>
    </xf>
    <xf numFmtId="0" fontId="12" fillId="0" borderId="2" xfId="0" applyFont="1" applyBorder="1" applyAlignment="1">
      <alignment horizontal="center" vertical="center" wrapText="1"/>
    </xf>
    <xf numFmtId="10" fontId="12" fillId="7" borderId="2" xfId="0" applyNumberFormat="1"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Border="1" applyAlignment="1">
      <alignment horizontal="left" vertical="center" wrapText="1"/>
    </xf>
    <xf numFmtId="164" fontId="12" fillId="0" borderId="2" xfId="0" applyNumberFormat="1" applyFont="1" applyBorder="1" applyAlignment="1">
      <alignment horizontal="right" vertical="center" wrapText="1"/>
    </xf>
    <xf numFmtId="165" fontId="12" fillId="3" borderId="2" xfId="0" applyNumberFormat="1" applyFont="1" applyFill="1" applyBorder="1" applyAlignment="1">
      <alignment horizontal="right" vertical="center" wrapText="1"/>
    </xf>
    <xf numFmtId="165" fontId="12" fillId="0" borderId="2" xfId="0" applyNumberFormat="1" applyFont="1" applyBorder="1" applyAlignment="1">
      <alignment horizontal="right" vertical="center" wrapText="1"/>
    </xf>
    <xf numFmtId="166" fontId="12" fillId="0" borderId="2" xfId="0" applyNumberFormat="1" applyFont="1" applyBorder="1" applyAlignment="1">
      <alignment horizontal="center" vertical="center" wrapText="1"/>
    </xf>
    <xf numFmtId="165" fontId="14" fillId="0" borderId="2" xfId="0" applyNumberFormat="1" applyFont="1" applyBorder="1" applyAlignment="1">
      <alignment horizontal="right" vertical="center" wrapText="1"/>
    </xf>
    <xf numFmtId="0" fontId="14" fillId="10" borderId="2" xfId="0" applyFont="1" applyFill="1" applyBorder="1" applyAlignment="1">
      <alignment wrapText="1"/>
    </xf>
    <xf numFmtId="0" fontId="12" fillId="10" borderId="2" xfId="0" applyFont="1" applyFill="1" applyBorder="1" applyAlignment="1">
      <alignment horizontal="left" vertical="center" wrapText="1"/>
    </xf>
    <xf numFmtId="0" fontId="12" fillId="10" borderId="2" xfId="0" applyFont="1" applyFill="1" applyBorder="1" applyAlignment="1">
      <alignment horizontal="center" vertical="center" wrapText="1"/>
    </xf>
    <xf numFmtId="165" fontId="12" fillId="10" borderId="2" xfId="0" applyNumberFormat="1" applyFont="1" applyFill="1" applyBorder="1" applyAlignment="1">
      <alignment horizontal="right" vertical="center" wrapText="1"/>
    </xf>
    <xf numFmtId="0" fontId="11" fillId="0" borderId="2" xfId="0" applyFont="1" applyBorder="1" applyAlignment="1">
      <alignment horizontal="center" vertical="center" wrapText="1"/>
    </xf>
    <xf numFmtId="9" fontId="11" fillId="6" borderId="2" xfId="1" applyFont="1" applyFill="1" applyBorder="1" applyAlignment="1">
      <alignment horizontal="center" vertical="center" wrapText="1"/>
    </xf>
    <xf numFmtId="0" fontId="3" fillId="0" borderId="1" xfId="0" applyFont="1" applyBorder="1" applyAlignment="1">
      <alignment horizontal="center" vertical="center"/>
    </xf>
    <xf numFmtId="0" fontId="15" fillId="6" borderId="7"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5" fillId="10" borderId="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5" fillId="9" borderId="2" xfId="0" applyFont="1" applyFill="1" applyBorder="1" applyAlignment="1">
      <alignment horizontal="center" vertical="center"/>
    </xf>
    <xf numFmtId="0" fontId="5" fillId="5"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8" fillId="0" borderId="3" xfId="0" applyFont="1" applyBorder="1" applyAlignment="1">
      <alignment horizontal="left" vertical="center" wrapText="1"/>
    </xf>
    <xf numFmtId="0" fontId="4" fillId="0" borderId="3" xfId="0" applyFont="1" applyBorder="1" applyAlignment="1">
      <alignment horizontal="left" vertical="center" wrapText="1"/>
    </xf>
    <xf numFmtId="0" fontId="12" fillId="9" borderId="2"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1" fillId="0" borderId="2" xfId="0" applyFont="1" applyBorder="1" applyAlignment="1">
      <alignment horizontal="left" vertical="center" wrapText="1"/>
    </xf>
    <xf numFmtId="0" fontId="12" fillId="2"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6" borderId="2" xfId="0" applyFont="1" applyFill="1" applyBorder="1" applyAlignment="1">
      <alignment horizontal="left" wrapText="1"/>
    </xf>
    <xf numFmtId="0" fontId="11" fillId="0" borderId="0" xfId="0" applyFont="1" applyAlignment="1">
      <alignment horizontal="center" wrapText="1"/>
    </xf>
    <xf numFmtId="0" fontId="11" fillId="0" borderId="13" xfId="0" applyFont="1" applyBorder="1" applyAlignment="1">
      <alignment horizontal="center" wrapText="1"/>
    </xf>
  </cellXfs>
  <cellStyles count="2">
    <cellStyle name="Normal" xfId="0" builtinId="0"/>
    <cellStyle name="Percent" xfId="1" builtinId="5"/>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C10"/>
  <sheetViews>
    <sheetView showGridLines="0" view="pageBreakPreview" zoomScale="85" zoomScaleNormal="85" zoomScaleSheetLayoutView="85" workbookViewId="0">
      <selection activeCell="C8" sqref="C8"/>
    </sheetView>
  </sheetViews>
  <sheetFormatPr defaultColWidth="59.140625" defaultRowHeight="18.75" x14ac:dyDescent="0.3"/>
  <cols>
    <col min="1" max="1" width="4" style="23" customWidth="1"/>
    <col min="2" max="2" width="59.140625" style="23"/>
    <col min="3" max="3" width="59.140625" style="24"/>
    <col min="4" max="16384" width="59.140625" style="23"/>
  </cols>
  <sheetData>
    <row r="2" spans="2:3" ht="19.5" thickBot="1" x14ac:dyDescent="0.35"/>
    <row r="3" spans="2:3" ht="22.5" customHeight="1" thickTop="1" thickBot="1" x14ac:dyDescent="0.35">
      <c r="B3" s="47" t="s">
        <v>17</v>
      </c>
      <c r="C3" s="47"/>
    </row>
    <row r="4" spans="2:3" ht="22.5" customHeight="1" thickTop="1" thickBot="1" x14ac:dyDescent="0.35">
      <c r="B4" s="50"/>
      <c r="C4" s="51"/>
    </row>
    <row r="5" spans="2:3" ht="20.25" thickTop="1" thickBot="1" x14ac:dyDescent="0.35">
      <c r="B5" s="25" t="s">
        <v>0</v>
      </c>
      <c r="C5" s="26">
        <f>'Schedule 1'!K14</f>
        <v>0</v>
      </c>
    </row>
    <row r="6" spans="2:3" ht="20.25" thickTop="1" thickBot="1" x14ac:dyDescent="0.35">
      <c r="B6" s="25" t="s">
        <v>1</v>
      </c>
      <c r="C6" s="26">
        <f>Schedule2!I19</f>
        <v>0</v>
      </c>
    </row>
    <row r="7" spans="2:3" ht="20.25" thickTop="1" thickBot="1" x14ac:dyDescent="0.35">
      <c r="B7" s="27" t="s">
        <v>18</v>
      </c>
      <c r="C7" s="28">
        <f>SUM(C5:C6)</f>
        <v>0</v>
      </c>
    </row>
    <row r="8" spans="2:3" ht="20.25" thickTop="1" thickBot="1" x14ac:dyDescent="0.35"/>
    <row r="9" spans="2:3" ht="30" customHeight="1" thickBot="1" x14ac:dyDescent="0.35">
      <c r="B9" s="48" t="s">
        <v>19</v>
      </c>
      <c r="C9" s="49"/>
    </row>
    <row r="10" spans="2:3" x14ac:dyDescent="0.3">
      <c r="B10" s="29"/>
      <c r="C10" s="29"/>
    </row>
  </sheetData>
  <mergeCells count="3">
    <mergeCell ref="B3:C3"/>
    <mergeCell ref="B9:C9"/>
    <mergeCell ref="B4:C4"/>
  </mergeCells>
  <pageMargins left="0.7" right="0.7" top="0.75" bottom="0.75" header="0.3" footer="0.3"/>
  <pageSetup scale="7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Q27"/>
  <sheetViews>
    <sheetView showGridLines="0" view="pageBreakPreview" zoomScale="55" zoomScaleNormal="60" zoomScaleSheetLayoutView="55" workbookViewId="0">
      <selection activeCell="D7" sqref="D7"/>
    </sheetView>
  </sheetViews>
  <sheetFormatPr defaultColWidth="9.140625" defaultRowHeight="15" x14ac:dyDescent="0.25"/>
  <cols>
    <col min="1" max="1" width="10.7109375" style="3" customWidth="1"/>
    <col min="2" max="2" width="68.140625" style="3" customWidth="1"/>
    <col min="3" max="3" width="19.85546875" style="3" customWidth="1"/>
    <col min="4" max="4" width="61.140625" style="3" customWidth="1"/>
    <col min="5" max="10" width="32" style="3" customWidth="1"/>
    <col min="11" max="11" width="32.85546875" style="4" bestFit="1" customWidth="1"/>
    <col min="12" max="16384" width="9.140625" style="3"/>
  </cols>
  <sheetData>
    <row r="2" spans="1:12" ht="24.75" customHeight="1" x14ac:dyDescent="0.25">
      <c r="A2" s="64" t="s">
        <v>36</v>
      </c>
      <c r="B2" s="64"/>
      <c r="C2" s="64"/>
      <c r="D2" s="64"/>
      <c r="E2" s="64"/>
      <c r="F2" s="64"/>
      <c r="G2" s="64"/>
      <c r="H2" s="64"/>
      <c r="I2" s="64"/>
      <c r="J2" s="64"/>
      <c r="K2" s="64"/>
    </row>
    <row r="3" spans="1:12" ht="26.25" x14ac:dyDescent="0.25">
      <c r="A3" s="65"/>
      <c r="B3" s="65"/>
      <c r="C3" s="65"/>
      <c r="D3" s="65"/>
      <c r="E3" s="65"/>
      <c r="F3" s="65"/>
      <c r="G3" s="65"/>
      <c r="H3" s="65"/>
      <c r="I3" s="65"/>
      <c r="J3" s="65"/>
      <c r="K3" s="65"/>
      <c r="L3" s="2"/>
    </row>
    <row r="4" spans="1:12" ht="105" x14ac:dyDescent="0.25">
      <c r="A4" s="30" t="s">
        <v>2</v>
      </c>
      <c r="B4" s="30" t="s">
        <v>3</v>
      </c>
      <c r="C4" s="30" t="s">
        <v>6</v>
      </c>
      <c r="D4" s="30" t="s">
        <v>38</v>
      </c>
      <c r="E4" s="30" t="s">
        <v>40</v>
      </c>
      <c r="F4" s="30" t="s">
        <v>71</v>
      </c>
      <c r="G4" s="30" t="s">
        <v>47</v>
      </c>
      <c r="H4" s="30" t="s">
        <v>48</v>
      </c>
      <c r="I4" s="30" t="s">
        <v>73</v>
      </c>
      <c r="J4" s="30" t="s">
        <v>74</v>
      </c>
      <c r="K4" s="30" t="s">
        <v>10</v>
      </c>
      <c r="L4" s="2"/>
    </row>
    <row r="5" spans="1:12" ht="26.25" x14ac:dyDescent="0.25">
      <c r="A5" s="5">
        <v>1</v>
      </c>
      <c r="B5" s="5">
        <v>2</v>
      </c>
      <c r="C5" s="5">
        <v>3</v>
      </c>
      <c r="D5" s="5">
        <v>4</v>
      </c>
      <c r="E5" s="5">
        <v>5</v>
      </c>
      <c r="F5" s="5" t="s">
        <v>4</v>
      </c>
      <c r="G5" s="5">
        <v>7</v>
      </c>
      <c r="H5" s="5">
        <v>8</v>
      </c>
      <c r="I5" s="5" t="s">
        <v>49</v>
      </c>
      <c r="J5" s="5" t="s">
        <v>50</v>
      </c>
      <c r="K5" s="5" t="s">
        <v>51</v>
      </c>
      <c r="L5" s="1"/>
    </row>
    <row r="6" spans="1:12" ht="26.25" x14ac:dyDescent="0.25">
      <c r="A6" s="66" t="s">
        <v>7</v>
      </c>
      <c r="B6" s="66"/>
      <c r="C6" s="66"/>
      <c r="D6" s="66"/>
      <c r="E6" s="66"/>
      <c r="F6" s="66"/>
      <c r="G6" s="66"/>
      <c r="H6" s="66"/>
      <c r="I6" s="66"/>
      <c r="J6" s="66"/>
      <c r="K6" s="66"/>
      <c r="L6" s="1"/>
    </row>
    <row r="7" spans="1:12" ht="102" x14ac:dyDescent="0.25">
      <c r="A7" s="68" t="s">
        <v>11</v>
      </c>
      <c r="B7" s="6" t="s">
        <v>37</v>
      </c>
      <c r="C7" s="7" t="s">
        <v>23</v>
      </c>
      <c r="D7" s="11"/>
      <c r="E7" s="11"/>
      <c r="F7" s="12">
        <f>D7*E7</f>
        <v>0</v>
      </c>
      <c r="G7" s="13"/>
      <c r="H7" s="13"/>
      <c r="I7" s="12">
        <f>F7*G7</f>
        <v>0</v>
      </c>
      <c r="J7" s="12">
        <f>F7*H7</f>
        <v>0</v>
      </c>
      <c r="K7" s="8">
        <f>F7+I7+J7</f>
        <v>0</v>
      </c>
      <c r="L7" s="1"/>
    </row>
    <row r="8" spans="1:12" ht="26.25" x14ac:dyDescent="0.25">
      <c r="A8" s="69"/>
      <c r="B8" s="6" t="s">
        <v>46</v>
      </c>
      <c r="C8" s="7" t="s">
        <v>23</v>
      </c>
      <c r="D8" s="11"/>
      <c r="E8" s="11"/>
      <c r="F8" s="12">
        <f t="shared" ref="F8:F10" si="0">D8*E8</f>
        <v>0</v>
      </c>
      <c r="G8" s="13"/>
      <c r="H8" s="13"/>
      <c r="I8" s="12">
        <f t="shared" ref="I8:I10" si="1">F8*G8</f>
        <v>0</v>
      </c>
      <c r="J8" s="12">
        <f>F8*H8</f>
        <v>0</v>
      </c>
      <c r="K8" s="8">
        <f>F8+I8+J8</f>
        <v>0</v>
      </c>
      <c r="L8" s="1"/>
    </row>
    <row r="9" spans="1:12" ht="26.25" x14ac:dyDescent="0.25">
      <c r="A9" s="69"/>
      <c r="B9" s="6" t="s">
        <v>20</v>
      </c>
      <c r="C9" s="7" t="s">
        <v>24</v>
      </c>
      <c r="D9" s="5">
        <v>1</v>
      </c>
      <c r="E9" s="11"/>
      <c r="F9" s="12">
        <f t="shared" si="0"/>
        <v>0</v>
      </c>
      <c r="G9" s="13"/>
      <c r="H9" s="13"/>
      <c r="I9" s="12">
        <f t="shared" si="1"/>
        <v>0</v>
      </c>
      <c r="J9" s="12">
        <f>F9*H9</f>
        <v>0</v>
      </c>
      <c r="K9" s="8">
        <f>F9+I9+J9</f>
        <v>0</v>
      </c>
      <c r="L9" s="1"/>
    </row>
    <row r="10" spans="1:12" ht="26.25" x14ac:dyDescent="0.25">
      <c r="A10" s="70"/>
      <c r="B10" s="6" t="s">
        <v>39</v>
      </c>
      <c r="C10" s="7" t="s">
        <v>24</v>
      </c>
      <c r="D10" s="5">
        <v>1</v>
      </c>
      <c r="E10" s="11"/>
      <c r="F10" s="12">
        <f t="shared" si="0"/>
        <v>0</v>
      </c>
      <c r="G10" s="13"/>
      <c r="H10" s="13"/>
      <c r="I10" s="12">
        <f t="shared" si="1"/>
        <v>0</v>
      </c>
      <c r="J10" s="12">
        <f>F10*H10</f>
        <v>0</v>
      </c>
      <c r="K10" s="8">
        <f>F10+I10+J10</f>
        <v>0</v>
      </c>
      <c r="L10" s="1"/>
    </row>
    <row r="11" spans="1:12" ht="26.25" x14ac:dyDescent="0.25">
      <c r="A11" s="66" t="s">
        <v>21</v>
      </c>
      <c r="B11" s="66"/>
      <c r="C11" s="66"/>
      <c r="D11" s="66"/>
      <c r="E11" s="66"/>
      <c r="F11" s="66"/>
      <c r="G11" s="66"/>
      <c r="H11" s="66"/>
      <c r="I11" s="66"/>
      <c r="J11" s="66"/>
      <c r="K11" s="66"/>
      <c r="L11" s="1"/>
    </row>
    <row r="12" spans="1:12" ht="76.5" x14ac:dyDescent="0.25">
      <c r="A12" s="68" t="s">
        <v>12</v>
      </c>
      <c r="B12" s="6" t="s">
        <v>16</v>
      </c>
      <c r="C12" s="7" t="s">
        <v>45</v>
      </c>
      <c r="D12" s="11"/>
      <c r="E12" s="11"/>
      <c r="F12" s="12">
        <f t="shared" ref="F12:F13" si="2">D12*E12</f>
        <v>0</v>
      </c>
      <c r="G12" s="13"/>
      <c r="H12" s="14" t="s">
        <v>75</v>
      </c>
      <c r="I12" s="12">
        <f t="shared" ref="I12:I13" si="3">F12*G12</f>
        <v>0</v>
      </c>
      <c r="J12" s="12" t="s">
        <v>75</v>
      </c>
      <c r="K12" s="8">
        <f>F12+I12</f>
        <v>0</v>
      </c>
      <c r="L12" s="1"/>
    </row>
    <row r="13" spans="1:12" ht="146.25" customHeight="1" x14ac:dyDescent="0.25">
      <c r="A13" s="70"/>
      <c r="B13" s="6" t="s">
        <v>22</v>
      </c>
      <c r="C13" s="7" t="s">
        <v>23</v>
      </c>
      <c r="D13" s="11"/>
      <c r="E13" s="11"/>
      <c r="F13" s="12">
        <f t="shared" si="2"/>
        <v>0</v>
      </c>
      <c r="G13" s="13"/>
      <c r="H13" s="14" t="s">
        <v>75</v>
      </c>
      <c r="I13" s="12">
        <f t="shared" si="3"/>
        <v>0</v>
      </c>
      <c r="J13" s="12" t="s">
        <v>75</v>
      </c>
      <c r="K13" s="8">
        <f>F13+I13</f>
        <v>0</v>
      </c>
      <c r="L13" s="1"/>
    </row>
    <row r="14" spans="1:12" ht="39.950000000000003" customHeight="1" x14ac:dyDescent="0.25">
      <c r="A14" s="52" t="s">
        <v>8</v>
      </c>
      <c r="B14" s="53"/>
      <c r="C14" s="53"/>
      <c r="D14" s="53"/>
      <c r="E14" s="53"/>
      <c r="F14" s="53"/>
      <c r="G14" s="53"/>
      <c r="H14" s="53"/>
      <c r="I14" s="53"/>
      <c r="J14" s="54"/>
      <c r="K14" s="31">
        <f>SUM(K7:K10)+SUM(K12:K13)</f>
        <v>0</v>
      </c>
    </row>
    <row r="15" spans="1:12" ht="39.950000000000003" customHeight="1" x14ac:dyDescent="0.25">
      <c r="A15" s="17"/>
      <c r="B15" s="19"/>
      <c r="C15" s="19"/>
      <c r="D15" s="19"/>
      <c r="E15" s="19"/>
      <c r="F15" s="19"/>
      <c r="G15" s="19"/>
      <c r="H15" s="19"/>
      <c r="I15" s="18"/>
      <c r="J15" s="18"/>
      <c r="K15" s="20"/>
    </row>
    <row r="16" spans="1:12" ht="39.950000000000003" customHeight="1" x14ac:dyDescent="0.25">
      <c r="A16" s="55" t="s">
        <v>71</v>
      </c>
      <c r="B16" s="56"/>
      <c r="C16" s="56"/>
      <c r="D16" s="56"/>
      <c r="E16" s="56"/>
      <c r="F16" s="56"/>
      <c r="G16" s="56"/>
      <c r="H16" s="56"/>
      <c r="I16" s="56"/>
      <c r="J16" s="57"/>
      <c r="K16" s="21">
        <f>SUM(F7:F10)+SUM(F12:F13)</f>
        <v>0</v>
      </c>
    </row>
    <row r="17" spans="1:17" ht="39.950000000000003" customHeight="1" x14ac:dyDescent="0.25">
      <c r="A17" s="55" t="s">
        <v>72</v>
      </c>
      <c r="B17" s="56"/>
      <c r="C17" s="56"/>
      <c r="D17" s="56"/>
      <c r="E17" s="56"/>
      <c r="F17" s="56"/>
      <c r="G17" s="56"/>
      <c r="H17" s="56"/>
      <c r="I17" s="56"/>
      <c r="J17" s="57"/>
      <c r="K17" s="21">
        <f>SUM(I7:I10)+SUM(I12:I13)</f>
        <v>0</v>
      </c>
    </row>
    <row r="18" spans="1:17" ht="39.950000000000003" customHeight="1" x14ac:dyDescent="0.25">
      <c r="A18" s="55" t="s">
        <v>72</v>
      </c>
      <c r="B18" s="56"/>
      <c r="C18" s="56"/>
      <c r="D18" s="56"/>
      <c r="E18" s="56"/>
      <c r="F18" s="56"/>
      <c r="G18" s="56"/>
      <c r="H18" s="56"/>
      <c r="I18" s="56"/>
      <c r="J18" s="57"/>
      <c r="K18" s="21">
        <f>SUM(J7:J10)</f>
        <v>0</v>
      </c>
    </row>
    <row r="19" spans="1:17" ht="39.950000000000003" customHeight="1" x14ac:dyDescent="0.25">
      <c r="A19" s="58"/>
      <c r="B19" s="59"/>
      <c r="C19" s="59"/>
      <c r="D19" s="59"/>
      <c r="E19" s="59"/>
      <c r="F19" s="59"/>
      <c r="G19" s="59"/>
      <c r="H19" s="59"/>
      <c r="I19" s="59"/>
      <c r="J19" s="59"/>
      <c r="K19" s="60"/>
    </row>
    <row r="20" spans="1:17" ht="41.25" customHeight="1" x14ac:dyDescent="0.25">
      <c r="A20" s="67" t="s">
        <v>5</v>
      </c>
      <c r="B20" s="67"/>
      <c r="C20" s="67"/>
      <c r="D20" s="67"/>
      <c r="E20" s="67"/>
      <c r="F20" s="67"/>
      <c r="G20" s="67"/>
      <c r="H20" s="67"/>
      <c r="I20" s="67"/>
      <c r="J20" s="67"/>
      <c r="K20" s="67"/>
    </row>
    <row r="21" spans="1:17" ht="51.95" customHeight="1" x14ac:dyDescent="0.25">
      <c r="A21" s="9">
        <v>1</v>
      </c>
      <c r="B21" s="76" t="s">
        <v>42</v>
      </c>
      <c r="C21" s="77"/>
      <c r="D21" s="77"/>
      <c r="E21" s="77"/>
      <c r="F21" s="77"/>
      <c r="G21" s="77"/>
      <c r="H21" s="77"/>
      <c r="I21" s="77"/>
      <c r="J21" s="77"/>
      <c r="K21" s="77"/>
    </row>
    <row r="22" spans="1:17" ht="84" customHeight="1" x14ac:dyDescent="0.25">
      <c r="A22" s="9">
        <v>2</v>
      </c>
      <c r="B22" s="61" t="s">
        <v>55</v>
      </c>
      <c r="C22" s="62"/>
      <c r="D22" s="62"/>
      <c r="E22" s="62"/>
      <c r="F22" s="62"/>
      <c r="G22" s="62"/>
      <c r="H22" s="62"/>
      <c r="I22" s="62"/>
      <c r="J22" s="62"/>
      <c r="K22" s="63"/>
    </row>
    <row r="23" spans="1:17" ht="84" customHeight="1" x14ac:dyDescent="0.25">
      <c r="A23" s="9">
        <v>3</v>
      </c>
      <c r="B23" s="61" t="s">
        <v>56</v>
      </c>
      <c r="C23" s="62"/>
      <c r="D23" s="62"/>
      <c r="E23" s="62"/>
      <c r="F23" s="62"/>
      <c r="G23" s="62"/>
      <c r="H23" s="62"/>
      <c r="I23" s="62"/>
      <c r="J23" s="62"/>
      <c r="K23" s="63"/>
    </row>
    <row r="24" spans="1:17" ht="90.95" customHeight="1" x14ac:dyDescent="0.25">
      <c r="A24" s="10">
        <v>4</v>
      </c>
      <c r="B24" s="73" t="s">
        <v>57</v>
      </c>
      <c r="C24" s="74"/>
      <c r="D24" s="74"/>
      <c r="E24" s="74"/>
      <c r="F24" s="74"/>
      <c r="G24" s="74"/>
      <c r="H24" s="74"/>
      <c r="I24" s="74"/>
      <c r="J24" s="74"/>
      <c r="K24" s="75"/>
    </row>
    <row r="25" spans="1:17" ht="89.1" customHeight="1" x14ac:dyDescent="0.25">
      <c r="A25" s="10">
        <v>5</v>
      </c>
      <c r="B25" s="73" t="s">
        <v>43</v>
      </c>
      <c r="C25" s="74"/>
      <c r="D25" s="74"/>
      <c r="E25" s="74"/>
      <c r="F25" s="74"/>
      <c r="G25" s="74"/>
      <c r="H25" s="74"/>
      <c r="I25" s="74"/>
      <c r="J25" s="74"/>
      <c r="K25" s="75"/>
    </row>
    <row r="26" spans="1:17" ht="81.95" customHeight="1" x14ac:dyDescent="0.25">
      <c r="A26" s="10">
        <v>6</v>
      </c>
      <c r="B26" s="73" t="s">
        <v>13</v>
      </c>
      <c r="C26" s="74"/>
      <c r="D26" s="74"/>
      <c r="E26" s="74"/>
      <c r="F26" s="74"/>
      <c r="G26" s="74"/>
      <c r="H26" s="74"/>
      <c r="I26" s="74"/>
      <c r="J26" s="74"/>
      <c r="K26" s="75"/>
    </row>
    <row r="27" spans="1:17" ht="97.5" customHeight="1" x14ac:dyDescent="0.25">
      <c r="A27" s="10">
        <v>7</v>
      </c>
      <c r="B27" s="71" t="s">
        <v>52</v>
      </c>
      <c r="C27" s="71"/>
      <c r="D27" s="71"/>
      <c r="E27" s="71"/>
      <c r="F27" s="71"/>
      <c r="G27" s="71"/>
      <c r="H27" s="71"/>
      <c r="I27" s="71"/>
      <c r="J27" s="71"/>
      <c r="K27" s="71"/>
      <c r="L27" s="72"/>
      <c r="M27" s="72"/>
      <c r="N27" s="72"/>
      <c r="O27" s="72"/>
      <c r="P27" s="72"/>
      <c r="Q27" s="72"/>
    </row>
  </sheetData>
  <mergeCells count="20">
    <mergeCell ref="B27:K27"/>
    <mergeCell ref="L27:Q27"/>
    <mergeCell ref="B26:K26"/>
    <mergeCell ref="B25:K25"/>
    <mergeCell ref="B21:K21"/>
    <mergeCell ref="B24:K24"/>
    <mergeCell ref="B23:K23"/>
    <mergeCell ref="A14:J14"/>
    <mergeCell ref="A18:J18"/>
    <mergeCell ref="A19:K19"/>
    <mergeCell ref="B22:K22"/>
    <mergeCell ref="A2:K2"/>
    <mergeCell ref="A3:K3"/>
    <mergeCell ref="A6:K6"/>
    <mergeCell ref="A20:K20"/>
    <mergeCell ref="A11:K11"/>
    <mergeCell ref="A7:A10"/>
    <mergeCell ref="A12:A13"/>
    <mergeCell ref="A16:J16"/>
    <mergeCell ref="A17:J17"/>
  </mergeCells>
  <pageMargins left="0.5" right="0.5" top="0.5" bottom="0.5" header="0.3" footer="0.3"/>
  <pageSetup paperSize="9" scale="35" orientation="landscape" r:id="rId1"/>
  <rowBreaks count="1" manualBreakCount="1">
    <brk id="26" max="8" man="1"/>
  </rowBreaks>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9"/>
  <sheetViews>
    <sheetView tabSelected="1" view="pageBreakPreview" topLeftCell="B3" zoomScaleNormal="100" zoomScaleSheetLayoutView="100" workbookViewId="0">
      <selection activeCell="I9" sqref="I9"/>
    </sheetView>
  </sheetViews>
  <sheetFormatPr defaultRowHeight="15.75" x14ac:dyDescent="0.25"/>
  <cols>
    <col min="1" max="1" width="0" style="15" hidden="1" customWidth="1"/>
    <col min="2" max="2" width="8.85546875" style="15" customWidth="1"/>
    <col min="3" max="3" width="50.42578125" style="15" customWidth="1"/>
    <col min="4" max="4" width="16.5703125" style="15" customWidth="1"/>
    <col min="5" max="8" width="21.42578125" style="15" customWidth="1"/>
    <col min="9" max="9" width="33.5703125" style="15" customWidth="1"/>
    <col min="10" max="16384" width="9.140625" style="15"/>
  </cols>
  <sheetData>
    <row r="1" spans="2:9" hidden="1" x14ac:dyDescent="0.25"/>
    <row r="2" spans="2:9" ht="16.5" hidden="1" thickBot="1" x14ac:dyDescent="0.3">
      <c r="D2" s="16"/>
    </row>
    <row r="3" spans="2:9" x14ac:dyDescent="0.25">
      <c r="B3" s="78" t="s">
        <v>41</v>
      </c>
      <c r="C3" s="78"/>
      <c r="D3" s="78"/>
      <c r="E3" s="78"/>
      <c r="F3" s="78"/>
      <c r="G3" s="78"/>
      <c r="H3" s="78"/>
      <c r="I3" s="78"/>
    </row>
    <row r="4" spans="2:9" x14ac:dyDescent="0.25">
      <c r="B4" s="79" t="s">
        <v>15</v>
      </c>
      <c r="C4" s="79" t="s">
        <v>14</v>
      </c>
      <c r="D4" s="79" t="s">
        <v>25</v>
      </c>
      <c r="E4" s="79" t="s">
        <v>26</v>
      </c>
      <c r="F4" s="79"/>
      <c r="G4" s="79"/>
      <c r="H4" s="79"/>
      <c r="I4" s="79"/>
    </row>
    <row r="5" spans="2:9" x14ac:dyDescent="0.25">
      <c r="B5" s="79"/>
      <c r="C5" s="79"/>
      <c r="D5" s="79"/>
      <c r="E5" s="79" t="s">
        <v>31</v>
      </c>
      <c r="F5" s="79" t="s">
        <v>9</v>
      </c>
      <c r="G5" s="79" t="s">
        <v>32</v>
      </c>
      <c r="H5" s="79" t="s">
        <v>27</v>
      </c>
      <c r="I5" s="79" t="s">
        <v>33</v>
      </c>
    </row>
    <row r="6" spans="2:9" ht="44.25" customHeight="1" x14ac:dyDescent="0.25">
      <c r="B6" s="79"/>
      <c r="C6" s="79"/>
      <c r="D6" s="79"/>
      <c r="E6" s="79"/>
      <c r="F6" s="79"/>
      <c r="G6" s="79"/>
      <c r="H6" s="79"/>
      <c r="I6" s="79"/>
    </row>
    <row r="7" spans="2:9" x14ac:dyDescent="0.25">
      <c r="B7" s="32">
        <v>1</v>
      </c>
      <c r="C7" s="32">
        <v>2</v>
      </c>
      <c r="D7" s="32">
        <v>3</v>
      </c>
      <c r="E7" s="32">
        <v>4</v>
      </c>
      <c r="F7" s="32">
        <v>5</v>
      </c>
      <c r="G7" s="32" t="s">
        <v>28</v>
      </c>
      <c r="H7" s="33">
        <v>9.2100000000000001E-2</v>
      </c>
      <c r="I7" s="32" t="s">
        <v>29</v>
      </c>
    </row>
    <row r="8" spans="2:9" x14ac:dyDescent="0.25">
      <c r="B8" s="81" t="s">
        <v>54</v>
      </c>
      <c r="C8" s="81"/>
      <c r="D8" s="81"/>
      <c r="E8" s="81"/>
      <c r="F8" s="81"/>
      <c r="G8" s="81"/>
      <c r="H8" s="81"/>
      <c r="I8" s="81"/>
    </row>
    <row r="9" spans="2:9" ht="31.5" x14ac:dyDescent="0.25">
      <c r="B9" s="34">
        <v>1</v>
      </c>
      <c r="C9" s="35" t="s">
        <v>61</v>
      </c>
      <c r="D9" s="34">
        <v>1</v>
      </c>
      <c r="E9" s="36">
        <v>0</v>
      </c>
      <c r="F9" s="37"/>
      <c r="G9" s="38">
        <f t="shared" ref="G9:G18" si="0">E9+F9</f>
        <v>0</v>
      </c>
      <c r="H9" s="39">
        <f>1/(1+$H$7)^D9</f>
        <v>0.91566706345572746</v>
      </c>
      <c r="I9" s="40">
        <f>G9*H9</f>
        <v>0</v>
      </c>
    </row>
    <row r="10" spans="2:9" ht="31.5" x14ac:dyDescent="0.25">
      <c r="B10" s="34">
        <v>2</v>
      </c>
      <c r="C10" s="35" t="s">
        <v>62</v>
      </c>
      <c r="D10" s="34">
        <v>2</v>
      </c>
      <c r="E10" s="38">
        <v>0</v>
      </c>
      <c r="F10" s="37"/>
      <c r="G10" s="38">
        <f t="shared" si="0"/>
        <v>0</v>
      </c>
      <c r="H10" s="39">
        <f t="shared" ref="H10:H18" si="1">1/(1+$H$7)^D10</f>
        <v>0.8384461710976352</v>
      </c>
      <c r="I10" s="40">
        <f t="shared" ref="I10:I18" si="2">G10*H10</f>
        <v>0</v>
      </c>
    </row>
    <row r="11" spans="2:9" ht="31.5" x14ac:dyDescent="0.25">
      <c r="B11" s="34">
        <v>3</v>
      </c>
      <c r="C11" s="35" t="s">
        <v>63</v>
      </c>
      <c r="D11" s="34">
        <v>3</v>
      </c>
      <c r="E11" s="36">
        <v>0</v>
      </c>
      <c r="F11" s="37"/>
      <c r="G11" s="38">
        <f t="shared" si="0"/>
        <v>0</v>
      </c>
      <c r="H11" s="39">
        <f t="shared" si="1"/>
        <v>0.76773754335467004</v>
      </c>
      <c r="I11" s="40">
        <f t="shared" si="2"/>
        <v>0</v>
      </c>
    </row>
    <row r="12" spans="2:9" ht="31.5" x14ac:dyDescent="0.25">
      <c r="B12" s="34">
        <v>4</v>
      </c>
      <c r="C12" s="35" t="s">
        <v>64</v>
      </c>
      <c r="D12" s="34">
        <v>4</v>
      </c>
      <c r="E12" s="38">
        <v>0</v>
      </c>
      <c r="F12" s="37"/>
      <c r="G12" s="38">
        <f t="shared" si="0"/>
        <v>0</v>
      </c>
      <c r="H12" s="39">
        <f t="shared" si="1"/>
        <v>0.70299198182828482</v>
      </c>
      <c r="I12" s="40">
        <f t="shared" si="2"/>
        <v>0</v>
      </c>
    </row>
    <row r="13" spans="2:9" ht="31.5" x14ac:dyDescent="0.25">
      <c r="B13" s="34">
        <v>5</v>
      </c>
      <c r="C13" s="35" t="s">
        <v>65</v>
      </c>
      <c r="D13" s="34">
        <v>5</v>
      </c>
      <c r="E13" s="36">
        <v>0</v>
      </c>
      <c r="F13" s="37"/>
      <c r="G13" s="38">
        <f t="shared" si="0"/>
        <v>0</v>
      </c>
      <c r="H13" s="39">
        <f t="shared" si="1"/>
        <v>0.64370660363362775</v>
      </c>
      <c r="I13" s="40">
        <f t="shared" si="2"/>
        <v>0</v>
      </c>
    </row>
    <row r="14" spans="2:9" ht="31.5" x14ac:dyDescent="0.25">
      <c r="B14" s="34">
        <v>6</v>
      </c>
      <c r="C14" s="35" t="s">
        <v>66</v>
      </c>
      <c r="D14" s="34">
        <v>6</v>
      </c>
      <c r="E14" s="38">
        <v>0</v>
      </c>
      <c r="F14" s="37"/>
      <c r="G14" s="38">
        <f t="shared" si="0"/>
        <v>0</v>
      </c>
      <c r="H14" s="39">
        <f t="shared" si="1"/>
        <v>0.58942093547626373</v>
      </c>
      <c r="I14" s="40">
        <f t="shared" si="2"/>
        <v>0</v>
      </c>
    </row>
    <row r="15" spans="2:9" ht="31.5" x14ac:dyDescent="0.25">
      <c r="B15" s="34">
        <v>7</v>
      </c>
      <c r="C15" s="35" t="s">
        <v>67</v>
      </c>
      <c r="D15" s="34">
        <v>7</v>
      </c>
      <c r="E15" s="36">
        <v>0</v>
      </c>
      <c r="F15" s="37"/>
      <c r="G15" s="38">
        <f t="shared" si="0"/>
        <v>0</v>
      </c>
      <c r="H15" s="39">
        <f t="shared" si="1"/>
        <v>0.53971333712687819</v>
      </c>
      <c r="I15" s="40">
        <f t="shared" si="2"/>
        <v>0</v>
      </c>
    </row>
    <row r="16" spans="2:9" ht="31.5" x14ac:dyDescent="0.25">
      <c r="B16" s="34">
        <v>8</v>
      </c>
      <c r="C16" s="35" t="s">
        <v>68</v>
      </c>
      <c r="D16" s="34">
        <v>8</v>
      </c>
      <c r="E16" s="38">
        <v>0</v>
      </c>
      <c r="F16" s="37"/>
      <c r="G16" s="38">
        <f t="shared" si="0"/>
        <v>0</v>
      </c>
      <c r="H16" s="39">
        <f t="shared" si="1"/>
        <v>0.49419772651485955</v>
      </c>
      <c r="I16" s="40">
        <f t="shared" si="2"/>
        <v>0</v>
      </c>
    </row>
    <row r="17" spans="1:9" ht="31.5" x14ac:dyDescent="0.25">
      <c r="B17" s="34">
        <v>9</v>
      </c>
      <c r="C17" s="35" t="s">
        <v>69</v>
      </c>
      <c r="D17" s="34">
        <v>9</v>
      </c>
      <c r="E17" s="36">
        <v>0</v>
      </c>
      <c r="F17" s="37"/>
      <c r="G17" s="38">
        <f t="shared" si="0"/>
        <v>0</v>
      </c>
      <c r="H17" s="39">
        <f t="shared" si="1"/>
        <v>0.45252058100435816</v>
      </c>
      <c r="I17" s="40">
        <f t="shared" si="2"/>
        <v>0</v>
      </c>
    </row>
    <row r="18" spans="1:9" ht="31.5" x14ac:dyDescent="0.25">
      <c r="B18" s="34">
        <v>10</v>
      </c>
      <c r="C18" s="35" t="s">
        <v>70</v>
      </c>
      <c r="D18" s="34">
        <v>10</v>
      </c>
      <c r="E18" s="38">
        <v>0</v>
      </c>
      <c r="F18" s="37"/>
      <c r="G18" s="38">
        <f t="shared" si="0"/>
        <v>0</v>
      </c>
      <c r="H18" s="39">
        <f t="shared" si="1"/>
        <v>0.41435819156154025</v>
      </c>
      <c r="I18" s="40">
        <f t="shared" si="2"/>
        <v>0</v>
      </c>
    </row>
    <row r="19" spans="1:9" ht="47.25" x14ac:dyDescent="0.25">
      <c r="B19" s="41"/>
      <c r="C19" s="42" t="s">
        <v>53</v>
      </c>
      <c r="D19" s="43"/>
      <c r="E19" s="44">
        <f>SUM(E9:E18)</f>
        <v>0</v>
      </c>
      <c r="F19" s="44"/>
      <c r="G19" s="44">
        <f>SUM(G9:G18)</f>
        <v>0</v>
      </c>
      <c r="H19" s="44"/>
      <c r="I19" s="44">
        <f>SUM(I9:I18)</f>
        <v>0</v>
      </c>
    </row>
    <row r="20" spans="1:9" x14ac:dyDescent="0.25">
      <c r="A20" s="84"/>
      <c r="B20" s="84"/>
      <c r="C20" s="84"/>
      <c r="D20" s="84"/>
      <c r="E20" s="84"/>
      <c r="F20" s="84"/>
      <c r="G20" s="84"/>
      <c r="H20" s="84"/>
      <c r="I20" s="85"/>
    </row>
    <row r="21" spans="1:9" ht="38.25" customHeight="1" x14ac:dyDescent="0.25">
      <c r="B21" s="22"/>
      <c r="C21" s="83" t="s">
        <v>60</v>
      </c>
      <c r="D21" s="83"/>
      <c r="E21" s="83"/>
      <c r="F21" s="83"/>
      <c r="G21" s="83"/>
      <c r="H21" s="83"/>
      <c r="I21" s="46" t="e">
        <f>I19/SUM('Schedule 1'!K16,'Schedule 1'!K17)</f>
        <v>#DIV/0!</v>
      </c>
    </row>
    <row r="22" spans="1:9" x14ac:dyDescent="0.25">
      <c r="A22" s="84"/>
      <c r="B22" s="84"/>
      <c r="C22" s="84"/>
      <c r="D22" s="84"/>
      <c r="E22" s="84"/>
      <c r="F22" s="84"/>
      <c r="G22" s="84"/>
      <c r="H22" s="84"/>
      <c r="I22" s="85"/>
    </row>
    <row r="23" spans="1:9" x14ac:dyDescent="0.25">
      <c r="B23" s="82" t="s">
        <v>44</v>
      </c>
      <c r="C23" s="82"/>
      <c r="D23" s="82"/>
      <c r="E23" s="82"/>
      <c r="F23" s="82"/>
      <c r="G23" s="82"/>
      <c r="H23" s="82"/>
      <c r="I23" s="82"/>
    </row>
    <row r="24" spans="1:9" ht="39" customHeight="1" x14ac:dyDescent="0.25">
      <c r="B24" s="45">
        <v>1</v>
      </c>
      <c r="C24" s="80" t="s">
        <v>59</v>
      </c>
      <c r="D24" s="80"/>
      <c r="E24" s="80"/>
      <c r="F24" s="80"/>
      <c r="G24" s="80"/>
      <c r="H24" s="80"/>
      <c r="I24" s="80"/>
    </row>
    <row r="25" spans="1:9" ht="46.5" customHeight="1" x14ac:dyDescent="0.25">
      <c r="B25" s="45">
        <v>2</v>
      </c>
      <c r="C25" s="80" t="s">
        <v>34</v>
      </c>
      <c r="D25" s="80"/>
      <c r="E25" s="80"/>
      <c r="F25" s="80"/>
      <c r="G25" s="80"/>
      <c r="H25" s="80"/>
      <c r="I25" s="80"/>
    </row>
    <row r="26" spans="1:9" ht="32.25" customHeight="1" x14ac:dyDescent="0.25">
      <c r="B26" s="45">
        <v>3</v>
      </c>
      <c r="C26" s="80" t="s">
        <v>30</v>
      </c>
      <c r="D26" s="80"/>
      <c r="E26" s="80"/>
      <c r="F26" s="80"/>
      <c r="G26" s="80"/>
      <c r="H26" s="80"/>
      <c r="I26" s="80"/>
    </row>
    <row r="27" spans="1:9" ht="25.5" customHeight="1" x14ac:dyDescent="0.25">
      <c r="B27" s="45">
        <v>4</v>
      </c>
      <c r="C27" s="80" t="s">
        <v>13</v>
      </c>
      <c r="D27" s="80"/>
      <c r="E27" s="80"/>
      <c r="F27" s="80"/>
      <c r="G27" s="80"/>
      <c r="H27" s="80"/>
      <c r="I27" s="80"/>
    </row>
    <row r="28" spans="1:9" ht="21" customHeight="1" x14ac:dyDescent="0.25">
      <c r="B28" s="45">
        <v>5</v>
      </c>
      <c r="C28" s="80" t="s">
        <v>35</v>
      </c>
      <c r="D28" s="80"/>
      <c r="E28" s="80"/>
      <c r="F28" s="80"/>
      <c r="G28" s="80"/>
      <c r="H28" s="80"/>
      <c r="I28" s="80"/>
    </row>
    <row r="29" spans="1:9" x14ac:dyDescent="0.25">
      <c r="B29" s="45">
        <v>6</v>
      </c>
      <c r="C29" s="80" t="s">
        <v>58</v>
      </c>
      <c r="D29" s="80"/>
      <c r="E29" s="80"/>
      <c r="F29" s="80"/>
      <c r="G29" s="80"/>
      <c r="H29" s="80"/>
      <c r="I29" s="80"/>
    </row>
  </sheetData>
  <mergeCells count="21">
    <mergeCell ref="C28:I28"/>
    <mergeCell ref="C29:I29"/>
    <mergeCell ref="I5:I6"/>
    <mergeCell ref="B8:I8"/>
    <mergeCell ref="B23:I23"/>
    <mergeCell ref="C25:I25"/>
    <mergeCell ref="C26:I26"/>
    <mergeCell ref="C27:I27"/>
    <mergeCell ref="C24:I24"/>
    <mergeCell ref="C21:H21"/>
    <mergeCell ref="A22:I22"/>
    <mergeCell ref="A20:I20"/>
    <mergeCell ref="B3:I3"/>
    <mergeCell ref="B4:B6"/>
    <mergeCell ref="C4:C6"/>
    <mergeCell ref="D4:D6"/>
    <mergeCell ref="E4:I4"/>
    <mergeCell ref="E5:E6"/>
    <mergeCell ref="F5:F6"/>
    <mergeCell ref="G5:G6"/>
    <mergeCell ref="H5:H6"/>
  </mergeCells>
  <dataValidations count="1">
    <dataValidation type="decimal" operator="greaterThanOrEqual" allowBlank="1" showInputMessage="1" showErrorMessage="1" sqref="I21">
      <formula1>7</formula1>
    </dataValidation>
  </dataValidations>
  <pageMargins left="0.7" right="0.7" top="0.75" bottom="0.75" header="0.3" footer="0.3"/>
  <pageSetup paperSize="9"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Grand Total Summary Schedule 3</vt:lpstr>
      <vt:lpstr>Schedule 1</vt:lpstr>
      <vt:lpstr>Schedule2</vt:lpstr>
      <vt:lpstr>'Schedule 1'!Print_Area</vt:lpstr>
      <vt:lpstr>Schedule2!Print_Area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2025-09-10T11:42:29Z</dcterms:modified>
</cp:coreProperties>
</file>